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1">Лист2!$B$2:$L$30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/>
  <c r="I72" i="1" l="1"/>
  <c r="H72"/>
  <c r="G72"/>
  <c r="I71"/>
  <c r="H71"/>
  <c r="G71"/>
  <c r="I70"/>
  <c r="H70"/>
  <c r="G70"/>
  <c r="I69"/>
  <c r="H69"/>
  <c r="G69"/>
  <c r="Y58"/>
  <c r="Z58" s="1"/>
  <c r="Z57"/>
  <c r="Y57"/>
  <c r="Y59" s="1"/>
  <c r="I32"/>
  <c r="H32"/>
  <c r="G32"/>
  <c r="I31"/>
  <c r="H31"/>
  <c r="G31"/>
  <c r="I30"/>
  <c r="H30"/>
  <c r="G30"/>
  <c r="V29"/>
  <c r="U29"/>
  <c r="T29"/>
  <c r="R29"/>
  <c r="Q29"/>
  <c r="P29"/>
  <c r="N29"/>
  <c r="M29"/>
  <c r="L29"/>
  <c r="J29"/>
  <c r="I29"/>
  <c r="H29"/>
  <c r="G29"/>
  <c r="Y18"/>
  <c r="Z18" s="1"/>
  <c r="Y17"/>
  <c r="Z17" s="1"/>
  <c r="Y19" l="1"/>
</calcChain>
</file>

<file path=xl/sharedStrings.xml><?xml version="1.0" encoding="utf-8"?>
<sst xmlns="http://schemas.openxmlformats.org/spreadsheetml/2006/main" count="218" uniqueCount="56">
  <si>
    <t>Показатели к государственному заданию</t>
  </si>
  <si>
    <t>«Государственный республиканский русский драматический театр им. М. Горького»</t>
  </si>
  <si>
    <r>
      <rPr>
        <b/>
        <sz val="18"/>
        <rFont val="Times New Roman"/>
        <family val="1"/>
        <charset val="204"/>
      </rPr>
      <t xml:space="preserve">Наименование показателя: </t>
    </r>
    <r>
      <rPr>
        <sz val="18"/>
        <rFont val="Times New Roman"/>
        <family val="1"/>
        <charset val="204"/>
      </rPr>
      <t>Количество спектаклей</t>
    </r>
  </si>
  <si>
    <t>№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</si>
  <si>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</si>
  <si>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</si>
  <si>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Значение показателя качества</t>
  </si>
  <si>
    <t>2019 год</t>
  </si>
  <si>
    <t>2020 год</t>
  </si>
  <si>
    <t>2021 год</t>
  </si>
  <si>
    <t>(очередной финансовый
год)</t>
  </si>
  <si>
    <t>(1-й год планового периода)</t>
  </si>
  <si>
    <t>(2-й год планового периода)</t>
  </si>
  <si>
    <t>Было</t>
  </si>
  <si>
    <t>Стало</t>
  </si>
  <si>
    <t>драма</t>
  </si>
  <si>
    <t>Стационар</t>
  </si>
  <si>
    <t>большая форма (многонаселенная пьеса, из двух и более актов)</t>
  </si>
  <si>
    <t>малая форма (камерный спектакль)</t>
  </si>
  <si>
    <t>На гастролях</t>
  </si>
  <si>
    <t>На выезде</t>
  </si>
  <si>
    <t>музыкальная комедия</t>
  </si>
  <si>
    <t>С учетом всех форм</t>
  </si>
  <si>
    <t>Количество новых, капитально-возобновленных спектаклей</t>
  </si>
  <si>
    <t>Драма</t>
  </si>
  <si>
    <t>Музыкальная комедия</t>
  </si>
  <si>
    <r>
      <rPr>
        <b/>
        <sz val="18"/>
        <rFont val="Times New Roman"/>
        <family val="1"/>
        <charset val="204"/>
      </rPr>
      <t xml:space="preserve">Наименование показателя: </t>
    </r>
    <r>
      <rPr>
        <sz val="18"/>
        <rFont val="Times New Roman"/>
        <family val="1"/>
        <charset val="204"/>
      </rPr>
      <t>Число зрителей</t>
    </r>
  </si>
  <si>
    <t>Важно!</t>
  </si>
  <si>
    <r>
      <t xml:space="preserve">Итоговое количество зрителей в соответствии с динамикой утвержденной в Дорожной катре должна составить  не менее: </t>
    </r>
    <r>
      <rPr>
        <b/>
        <sz val="18"/>
        <rFont val="Times New Roman"/>
        <family val="1"/>
        <charset val="204"/>
      </rPr>
      <t>на 2019 год - 57700 чел.</t>
    </r>
  </si>
  <si>
    <t>Руководитель: ___________________________________________ /                                             /</t>
  </si>
  <si>
    <t>МП</t>
  </si>
  <si>
    <t>наименование показателя</t>
  </si>
  <si>
    <t>единица измерения по ОКЕИ</t>
  </si>
  <si>
    <t>Жанры (формы) спектаклей (театральных постановок)</t>
  </si>
  <si>
    <t>Место проведения спектаклей (театральных постановок)</t>
  </si>
  <si>
    <t>наименование</t>
  </si>
  <si>
    <t>код</t>
  </si>
  <si>
    <t>Количество концертов с участием штатных коллективов</t>
  </si>
  <si>
    <t>Единиц</t>
  </si>
  <si>
    <t>Средняя стоимость услуги, оказываемой юридическому лицу по договору (менее 400 мест)</t>
  </si>
  <si>
    <t>Рубль</t>
  </si>
  <si>
    <t>Число зрителей</t>
  </si>
  <si>
    <t>Человек</t>
  </si>
  <si>
    <t>Количество публичных выступлений</t>
  </si>
  <si>
    <r>
      <rPr>
        <b/>
        <sz val="18"/>
        <rFont val="Times New Roman"/>
        <family val="1"/>
        <charset val="204"/>
      </rPr>
      <t xml:space="preserve">Наименование государственной услуги: </t>
    </r>
    <r>
      <rPr>
        <u/>
        <sz val="18"/>
        <rFont val="Times New Roman"/>
        <family val="1"/>
        <charset val="204"/>
      </rPr>
      <t>Показ (организация показа) и концертных программ</t>
    </r>
  </si>
  <si>
    <t>Показатель государственной услуги</t>
  </si>
  <si>
    <t>2022 год</t>
  </si>
  <si>
    <t>Всего концертных программ для стационара</t>
  </si>
  <si>
    <t>Количество новых концертных программ для стационара</t>
  </si>
  <si>
    <t>Всего концертных программ для выезда</t>
  </si>
  <si>
    <t>Количество новых концертных программ (длительностью не менее 60 минут) для выезда</t>
  </si>
  <si>
    <t>Всего концертных программ для гастролей</t>
  </si>
  <si>
    <t>Количество новых концертных программ (длительностью не менее 60 минут) для гастролей</t>
  </si>
  <si>
    <t>2023 год</t>
  </si>
  <si>
    <t>ГБУ Госансамбль Молодость Дагестана</t>
  </si>
  <si>
    <t>Руководитель: _________________________________________________________ /  Хангереев А.З.  /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</si>
</sst>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89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3" fontId="6" fillId="0" borderId="0" xfId="0" applyNumberFormat="1" applyFont="1"/>
    <xf numFmtId="0" fontId="6" fillId="0" borderId="2" xfId="0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wrapText="1"/>
    </xf>
    <xf numFmtId="3" fontId="10" fillId="0" borderId="2" xfId="0" applyNumberFormat="1" applyFont="1" applyBorder="1" applyAlignment="1">
      <alignment horizontal="right" wrapText="1"/>
    </xf>
    <xf numFmtId="0" fontId="11" fillId="0" borderId="0" xfId="0" applyFont="1" applyFill="1" applyBorder="1" applyAlignment="1">
      <alignment wrapText="1"/>
    </xf>
    <xf numFmtId="3" fontId="10" fillId="0" borderId="14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right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3" fontId="9" fillId="0" borderId="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/>
    <xf numFmtId="0" fontId="6" fillId="2" borderId="2" xfId="0" applyFont="1" applyFill="1" applyBorder="1" applyAlignment="1"/>
    <xf numFmtId="0" fontId="6" fillId="2" borderId="2" xfId="0" applyNumberFormat="1" applyFont="1" applyFill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17" fillId="0" borderId="0" xfId="1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F75"/>
  <sheetViews>
    <sheetView zoomScale="55" zoomScaleNormal="55" workbookViewId="0">
      <selection activeCell="E85" sqref="E85"/>
    </sheetView>
  </sheetViews>
  <sheetFormatPr defaultRowHeight="23.25"/>
  <cols>
    <col min="1" max="1" width="9.140625" style="3"/>
    <col min="2" max="2" width="1.140625" style="1" customWidth="1"/>
    <col min="3" max="3" width="10.140625" style="1" customWidth="1"/>
    <col min="4" max="4" width="35.85546875" style="1" customWidth="1"/>
    <col min="5" max="5" width="30.7109375" style="1" customWidth="1"/>
    <col min="6" max="6" width="50.42578125" style="1" customWidth="1"/>
    <col min="7" max="7" width="20.7109375" style="1" customWidth="1"/>
    <col min="8" max="8" width="20.7109375" style="3" customWidth="1"/>
    <col min="9" max="9" width="20.7109375" style="4" customWidth="1"/>
    <col min="10" max="10" width="1.42578125" style="4" customWidth="1"/>
    <col min="11" max="32" width="15.42578125" style="4" customWidth="1"/>
    <col min="33" max="33" width="13.5703125" style="3" customWidth="1"/>
    <col min="34" max="34" width="22" style="3" bestFit="1" customWidth="1"/>
    <col min="35" max="35" width="12" style="3" customWidth="1"/>
    <col min="36" max="36" width="11.42578125" style="3" customWidth="1"/>
    <col min="37" max="37" width="12.28515625" style="3" customWidth="1"/>
    <col min="38" max="38" width="22" style="3" bestFit="1" customWidth="1"/>
    <col min="39" max="39" width="14.28515625" style="3" customWidth="1"/>
    <col min="40" max="40" width="9.140625" style="3"/>
    <col min="41" max="41" width="10.140625" style="3" bestFit="1" customWidth="1"/>
    <col min="42" max="257" width="9.140625" style="3"/>
    <col min="258" max="258" width="1.140625" style="3" customWidth="1"/>
    <col min="259" max="259" width="10.140625" style="3" customWidth="1"/>
    <col min="260" max="260" width="35.85546875" style="3" customWidth="1"/>
    <col min="261" max="261" width="30.7109375" style="3" customWidth="1"/>
    <col min="262" max="262" width="50.42578125" style="3" customWidth="1"/>
    <col min="263" max="265" width="20.7109375" style="3" customWidth="1"/>
    <col min="266" max="266" width="1.42578125" style="3" customWidth="1"/>
    <col min="267" max="288" width="15.42578125" style="3" customWidth="1"/>
    <col min="289" max="289" width="13.5703125" style="3" customWidth="1"/>
    <col min="290" max="290" width="22" style="3" bestFit="1" customWidth="1"/>
    <col min="291" max="291" width="12" style="3" customWidth="1"/>
    <col min="292" max="292" width="11.42578125" style="3" customWidth="1"/>
    <col min="293" max="293" width="12.28515625" style="3" customWidth="1"/>
    <col min="294" max="294" width="22" style="3" bestFit="1" customWidth="1"/>
    <col min="295" max="295" width="14.28515625" style="3" customWidth="1"/>
    <col min="296" max="296" width="9.140625" style="3"/>
    <col min="297" max="297" width="10.140625" style="3" bestFit="1" customWidth="1"/>
    <col min="298" max="513" width="9.140625" style="3"/>
    <col min="514" max="514" width="1.140625" style="3" customWidth="1"/>
    <col min="515" max="515" width="10.140625" style="3" customWidth="1"/>
    <col min="516" max="516" width="35.85546875" style="3" customWidth="1"/>
    <col min="517" max="517" width="30.7109375" style="3" customWidth="1"/>
    <col min="518" max="518" width="50.42578125" style="3" customWidth="1"/>
    <col min="519" max="521" width="20.7109375" style="3" customWidth="1"/>
    <col min="522" max="522" width="1.42578125" style="3" customWidth="1"/>
    <col min="523" max="544" width="15.42578125" style="3" customWidth="1"/>
    <col min="545" max="545" width="13.5703125" style="3" customWidth="1"/>
    <col min="546" max="546" width="22" style="3" bestFit="1" customWidth="1"/>
    <col min="547" max="547" width="12" style="3" customWidth="1"/>
    <col min="548" max="548" width="11.42578125" style="3" customWidth="1"/>
    <col min="549" max="549" width="12.28515625" style="3" customWidth="1"/>
    <col min="550" max="550" width="22" style="3" bestFit="1" customWidth="1"/>
    <col min="551" max="551" width="14.28515625" style="3" customWidth="1"/>
    <col min="552" max="552" width="9.140625" style="3"/>
    <col min="553" max="553" width="10.140625" style="3" bestFit="1" customWidth="1"/>
    <col min="554" max="769" width="9.140625" style="3"/>
    <col min="770" max="770" width="1.140625" style="3" customWidth="1"/>
    <col min="771" max="771" width="10.140625" style="3" customWidth="1"/>
    <col min="772" max="772" width="35.85546875" style="3" customWidth="1"/>
    <col min="773" max="773" width="30.7109375" style="3" customWidth="1"/>
    <col min="774" max="774" width="50.42578125" style="3" customWidth="1"/>
    <col min="775" max="777" width="20.7109375" style="3" customWidth="1"/>
    <col min="778" max="778" width="1.42578125" style="3" customWidth="1"/>
    <col min="779" max="800" width="15.42578125" style="3" customWidth="1"/>
    <col min="801" max="801" width="13.5703125" style="3" customWidth="1"/>
    <col min="802" max="802" width="22" style="3" bestFit="1" customWidth="1"/>
    <col min="803" max="803" width="12" style="3" customWidth="1"/>
    <col min="804" max="804" width="11.42578125" style="3" customWidth="1"/>
    <col min="805" max="805" width="12.28515625" style="3" customWidth="1"/>
    <col min="806" max="806" width="22" style="3" bestFit="1" customWidth="1"/>
    <col min="807" max="807" width="14.28515625" style="3" customWidth="1"/>
    <col min="808" max="808" width="9.140625" style="3"/>
    <col min="809" max="809" width="10.140625" style="3" bestFit="1" customWidth="1"/>
    <col min="810" max="1025" width="9.140625" style="3"/>
    <col min="1026" max="1026" width="1.140625" style="3" customWidth="1"/>
    <col min="1027" max="1027" width="10.140625" style="3" customWidth="1"/>
    <col min="1028" max="1028" width="35.85546875" style="3" customWidth="1"/>
    <col min="1029" max="1029" width="30.7109375" style="3" customWidth="1"/>
    <col min="1030" max="1030" width="50.42578125" style="3" customWidth="1"/>
    <col min="1031" max="1033" width="20.7109375" style="3" customWidth="1"/>
    <col min="1034" max="1034" width="1.42578125" style="3" customWidth="1"/>
    <col min="1035" max="1056" width="15.42578125" style="3" customWidth="1"/>
    <col min="1057" max="1057" width="13.5703125" style="3" customWidth="1"/>
    <col min="1058" max="1058" width="22" style="3" bestFit="1" customWidth="1"/>
    <col min="1059" max="1059" width="12" style="3" customWidth="1"/>
    <col min="1060" max="1060" width="11.42578125" style="3" customWidth="1"/>
    <col min="1061" max="1061" width="12.28515625" style="3" customWidth="1"/>
    <col min="1062" max="1062" width="22" style="3" bestFit="1" customWidth="1"/>
    <col min="1063" max="1063" width="14.28515625" style="3" customWidth="1"/>
    <col min="1064" max="1064" width="9.140625" style="3"/>
    <col min="1065" max="1065" width="10.140625" style="3" bestFit="1" customWidth="1"/>
    <col min="1066" max="1281" width="9.140625" style="3"/>
    <col min="1282" max="1282" width="1.140625" style="3" customWidth="1"/>
    <col min="1283" max="1283" width="10.140625" style="3" customWidth="1"/>
    <col min="1284" max="1284" width="35.85546875" style="3" customWidth="1"/>
    <col min="1285" max="1285" width="30.7109375" style="3" customWidth="1"/>
    <col min="1286" max="1286" width="50.42578125" style="3" customWidth="1"/>
    <col min="1287" max="1289" width="20.7109375" style="3" customWidth="1"/>
    <col min="1290" max="1290" width="1.42578125" style="3" customWidth="1"/>
    <col min="1291" max="1312" width="15.42578125" style="3" customWidth="1"/>
    <col min="1313" max="1313" width="13.5703125" style="3" customWidth="1"/>
    <col min="1314" max="1314" width="22" style="3" bestFit="1" customWidth="1"/>
    <col min="1315" max="1315" width="12" style="3" customWidth="1"/>
    <col min="1316" max="1316" width="11.42578125" style="3" customWidth="1"/>
    <col min="1317" max="1317" width="12.28515625" style="3" customWidth="1"/>
    <col min="1318" max="1318" width="22" style="3" bestFit="1" customWidth="1"/>
    <col min="1319" max="1319" width="14.28515625" style="3" customWidth="1"/>
    <col min="1320" max="1320" width="9.140625" style="3"/>
    <col min="1321" max="1321" width="10.140625" style="3" bestFit="1" customWidth="1"/>
    <col min="1322" max="1537" width="9.140625" style="3"/>
    <col min="1538" max="1538" width="1.140625" style="3" customWidth="1"/>
    <col min="1539" max="1539" width="10.140625" style="3" customWidth="1"/>
    <col min="1540" max="1540" width="35.85546875" style="3" customWidth="1"/>
    <col min="1541" max="1541" width="30.7109375" style="3" customWidth="1"/>
    <col min="1542" max="1542" width="50.42578125" style="3" customWidth="1"/>
    <col min="1543" max="1545" width="20.7109375" style="3" customWidth="1"/>
    <col min="1546" max="1546" width="1.42578125" style="3" customWidth="1"/>
    <col min="1547" max="1568" width="15.42578125" style="3" customWidth="1"/>
    <col min="1569" max="1569" width="13.5703125" style="3" customWidth="1"/>
    <col min="1570" max="1570" width="22" style="3" bestFit="1" customWidth="1"/>
    <col min="1571" max="1571" width="12" style="3" customWidth="1"/>
    <col min="1572" max="1572" width="11.42578125" style="3" customWidth="1"/>
    <col min="1573" max="1573" width="12.28515625" style="3" customWidth="1"/>
    <col min="1574" max="1574" width="22" style="3" bestFit="1" customWidth="1"/>
    <col min="1575" max="1575" width="14.28515625" style="3" customWidth="1"/>
    <col min="1576" max="1576" width="9.140625" style="3"/>
    <col min="1577" max="1577" width="10.140625" style="3" bestFit="1" customWidth="1"/>
    <col min="1578" max="1793" width="9.140625" style="3"/>
    <col min="1794" max="1794" width="1.140625" style="3" customWidth="1"/>
    <col min="1795" max="1795" width="10.140625" style="3" customWidth="1"/>
    <col min="1796" max="1796" width="35.85546875" style="3" customWidth="1"/>
    <col min="1797" max="1797" width="30.7109375" style="3" customWidth="1"/>
    <col min="1798" max="1798" width="50.42578125" style="3" customWidth="1"/>
    <col min="1799" max="1801" width="20.7109375" style="3" customWidth="1"/>
    <col min="1802" max="1802" width="1.42578125" style="3" customWidth="1"/>
    <col min="1803" max="1824" width="15.42578125" style="3" customWidth="1"/>
    <col min="1825" max="1825" width="13.5703125" style="3" customWidth="1"/>
    <col min="1826" max="1826" width="22" style="3" bestFit="1" customWidth="1"/>
    <col min="1827" max="1827" width="12" style="3" customWidth="1"/>
    <col min="1828" max="1828" width="11.42578125" style="3" customWidth="1"/>
    <col min="1829" max="1829" width="12.28515625" style="3" customWidth="1"/>
    <col min="1830" max="1830" width="22" style="3" bestFit="1" customWidth="1"/>
    <col min="1831" max="1831" width="14.28515625" style="3" customWidth="1"/>
    <col min="1832" max="1832" width="9.140625" style="3"/>
    <col min="1833" max="1833" width="10.140625" style="3" bestFit="1" customWidth="1"/>
    <col min="1834" max="2049" width="9.140625" style="3"/>
    <col min="2050" max="2050" width="1.140625" style="3" customWidth="1"/>
    <col min="2051" max="2051" width="10.140625" style="3" customWidth="1"/>
    <col min="2052" max="2052" width="35.85546875" style="3" customWidth="1"/>
    <col min="2053" max="2053" width="30.7109375" style="3" customWidth="1"/>
    <col min="2054" max="2054" width="50.42578125" style="3" customWidth="1"/>
    <col min="2055" max="2057" width="20.7109375" style="3" customWidth="1"/>
    <col min="2058" max="2058" width="1.42578125" style="3" customWidth="1"/>
    <col min="2059" max="2080" width="15.42578125" style="3" customWidth="1"/>
    <col min="2081" max="2081" width="13.5703125" style="3" customWidth="1"/>
    <col min="2082" max="2082" width="22" style="3" bestFit="1" customWidth="1"/>
    <col min="2083" max="2083" width="12" style="3" customWidth="1"/>
    <col min="2084" max="2084" width="11.42578125" style="3" customWidth="1"/>
    <col min="2085" max="2085" width="12.28515625" style="3" customWidth="1"/>
    <col min="2086" max="2086" width="22" style="3" bestFit="1" customWidth="1"/>
    <col min="2087" max="2087" width="14.28515625" style="3" customWidth="1"/>
    <col min="2088" max="2088" width="9.140625" style="3"/>
    <col min="2089" max="2089" width="10.140625" style="3" bestFit="1" customWidth="1"/>
    <col min="2090" max="2305" width="9.140625" style="3"/>
    <col min="2306" max="2306" width="1.140625" style="3" customWidth="1"/>
    <col min="2307" max="2307" width="10.140625" style="3" customWidth="1"/>
    <col min="2308" max="2308" width="35.85546875" style="3" customWidth="1"/>
    <col min="2309" max="2309" width="30.7109375" style="3" customWidth="1"/>
    <col min="2310" max="2310" width="50.42578125" style="3" customWidth="1"/>
    <col min="2311" max="2313" width="20.7109375" style="3" customWidth="1"/>
    <col min="2314" max="2314" width="1.42578125" style="3" customWidth="1"/>
    <col min="2315" max="2336" width="15.42578125" style="3" customWidth="1"/>
    <col min="2337" max="2337" width="13.5703125" style="3" customWidth="1"/>
    <col min="2338" max="2338" width="22" style="3" bestFit="1" customWidth="1"/>
    <col min="2339" max="2339" width="12" style="3" customWidth="1"/>
    <col min="2340" max="2340" width="11.42578125" style="3" customWidth="1"/>
    <col min="2341" max="2341" width="12.28515625" style="3" customWidth="1"/>
    <col min="2342" max="2342" width="22" style="3" bestFit="1" customWidth="1"/>
    <col min="2343" max="2343" width="14.28515625" style="3" customWidth="1"/>
    <col min="2344" max="2344" width="9.140625" style="3"/>
    <col min="2345" max="2345" width="10.140625" style="3" bestFit="1" customWidth="1"/>
    <col min="2346" max="2561" width="9.140625" style="3"/>
    <col min="2562" max="2562" width="1.140625" style="3" customWidth="1"/>
    <col min="2563" max="2563" width="10.140625" style="3" customWidth="1"/>
    <col min="2564" max="2564" width="35.85546875" style="3" customWidth="1"/>
    <col min="2565" max="2565" width="30.7109375" style="3" customWidth="1"/>
    <col min="2566" max="2566" width="50.42578125" style="3" customWidth="1"/>
    <col min="2567" max="2569" width="20.7109375" style="3" customWidth="1"/>
    <col min="2570" max="2570" width="1.42578125" style="3" customWidth="1"/>
    <col min="2571" max="2592" width="15.42578125" style="3" customWidth="1"/>
    <col min="2593" max="2593" width="13.5703125" style="3" customWidth="1"/>
    <col min="2594" max="2594" width="22" style="3" bestFit="1" customWidth="1"/>
    <col min="2595" max="2595" width="12" style="3" customWidth="1"/>
    <col min="2596" max="2596" width="11.42578125" style="3" customWidth="1"/>
    <col min="2597" max="2597" width="12.28515625" style="3" customWidth="1"/>
    <col min="2598" max="2598" width="22" style="3" bestFit="1" customWidth="1"/>
    <col min="2599" max="2599" width="14.28515625" style="3" customWidth="1"/>
    <col min="2600" max="2600" width="9.140625" style="3"/>
    <col min="2601" max="2601" width="10.140625" style="3" bestFit="1" customWidth="1"/>
    <col min="2602" max="2817" width="9.140625" style="3"/>
    <col min="2818" max="2818" width="1.140625" style="3" customWidth="1"/>
    <col min="2819" max="2819" width="10.140625" style="3" customWidth="1"/>
    <col min="2820" max="2820" width="35.85546875" style="3" customWidth="1"/>
    <col min="2821" max="2821" width="30.7109375" style="3" customWidth="1"/>
    <col min="2822" max="2822" width="50.42578125" style="3" customWidth="1"/>
    <col min="2823" max="2825" width="20.7109375" style="3" customWidth="1"/>
    <col min="2826" max="2826" width="1.42578125" style="3" customWidth="1"/>
    <col min="2827" max="2848" width="15.42578125" style="3" customWidth="1"/>
    <col min="2849" max="2849" width="13.5703125" style="3" customWidth="1"/>
    <col min="2850" max="2850" width="22" style="3" bestFit="1" customWidth="1"/>
    <col min="2851" max="2851" width="12" style="3" customWidth="1"/>
    <col min="2852" max="2852" width="11.42578125" style="3" customWidth="1"/>
    <col min="2853" max="2853" width="12.28515625" style="3" customWidth="1"/>
    <col min="2854" max="2854" width="22" style="3" bestFit="1" customWidth="1"/>
    <col min="2855" max="2855" width="14.28515625" style="3" customWidth="1"/>
    <col min="2856" max="2856" width="9.140625" style="3"/>
    <col min="2857" max="2857" width="10.140625" style="3" bestFit="1" customWidth="1"/>
    <col min="2858" max="3073" width="9.140625" style="3"/>
    <col min="3074" max="3074" width="1.140625" style="3" customWidth="1"/>
    <col min="3075" max="3075" width="10.140625" style="3" customWidth="1"/>
    <col min="3076" max="3076" width="35.85546875" style="3" customWidth="1"/>
    <col min="3077" max="3077" width="30.7109375" style="3" customWidth="1"/>
    <col min="3078" max="3078" width="50.42578125" style="3" customWidth="1"/>
    <col min="3079" max="3081" width="20.7109375" style="3" customWidth="1"/>
    <col min="3082" max="3082" width="1.42578125" style="3" customWidth="1"/>
    <col min="3083" max="3104" width="15.42578125" style="3" customWidth="1"/>
    <col min="3105" max="3105" width="13.5703125" style="3" customWidth="1"/>
    <col min="3106" max="3106" width="22" style="3" bestFit="1" customWidth="1"/>
    <col min="3107" max="3107" width="12" style="3" customWidth="1"/>
    <col min="3108" max="3108" width="11.42578125" style="3" customWidth="1"/>
    <col min="3109" max="3109" width="12.28515625" style="3" customWidth="1"/>
    <col min="3110" max="3110" width="22" style="3" bestFit="1" customWidth="1"/>
    <col min="3111" max="3111" width="14.28515625" style="3" customWidth="1"/>
    <col min="3112" max="3112" width="9.140625" style="3"/>
    <col min="3113" max="3113" width="10.140625" style="3" bestFit="1" customWidth="1"/>
    <col min="3114" max="3329" width="9.140625" style="3"/>
    <col min="3330" max="3330" width="1.140625" style="3" customWidth="1"/>
    <col min="3331" max="3331" width="10.140625" style="3" customWidth="1"/>
    <col min="3332" max="3332" width="35.85546875" style="3" customWidth="1"/>
    <col min="3333" max="3333" width="30.7109375" style="3" customWidth="1"/>
    <col min="3334" max="3334" width="50.42578125" style="3" customWidth="1"/>
    <col min="3335" max="3337" width="20.7109375" style="3" customWidth="1"/>
    <col min="3338" max="3338" width="1.42578125" style="3" customWidth="1"/>
    <col min="3339" max="3360" width="15.42578125" style="3" customWidth="1"/>
    <col min="3361" max="3361" width="13.5703125" style="3" customWidth="1"/>
    <col min="3362" max="3362" width="22" style="3" bestFit="1" customWidth="1"/>
    <col min="3363" max="3363" width="12" style="3" customWidth="1"/>
    <col min="3364" max="3364" width="11.42578125" style="3" customWidth="1"/>
    <col min="3365" max="3365" width="12.28515625" style="3" customWidth="1"/>
    <col min="3366" max="3366" width="22" style="3" bestFit="1" customWidth="1"/>
    <col min="3367" max="3367" width="14.28515625" style="3" customWidth="1"/>
    <col min="3368" max="3368" width="9.140625" style="3"/>
    <col min="3369" max="3369" width="10.140625" style="3" bestFit="1" customWidth="1"/>
    <col min="3370" max="3585" width="9.140625" style="3"/>
    <col min="3586" max="3586" width="1.140625" style="3" customWidth="1"/>
    <col min="3587" max="3587" width="10.140625" style="3" customWidth="1"/>
    <col min="3588" max="3588" width="35.85546875" style="3" customWidth="1"/>
    <col min="3589" max="3589" width="30.7109375" style="3" customWidth="1"/>
    <col min="3590" max="3590" width="50.42578125" style="3" customWidth="1"/>
    <col min="3591" max="3593" width="20.7109375" style="3" customWidth="1"/>
    <col min="3594" max="3594" width="1.42578125" style="3" customWidth="1"/>
    <col min="3595" max="3616" width="15.42578125" style="3" customWidth="1"/>
    <col min="3617" max="3617" width="13.5703125" style="3" customWidth="1"/>
    <col min="3618" max="3618" width="22" style="3" bestFit="1" customWidth="1"/>
    <col min="3619" max="3619" width="12" style="3" customWidth="1"/>
    <col min="3620" max="3620" width="11.42578125" style="3" customWidth="1"/>
    <col min="3621" max="3621" width="12.28515625" style="3" customWidth="1"/>
    <col min="3622" max="3622" width="22" style="3" bestFit="1" customWidth="1"/>
    <col min="3623" max="3623" width="14.28515625" style="3" customWidth="1"/>
    <col min="3624" max="3624" width="9.140625" style="3"/>
    <col min="3625" max="3625" width="10.140625" style="3" bestFit="1" customWidth="1"/>
    <col min="3626" max="3841" width="9.140625" style="3"/>
    <col min="3842" max="3842" width="1.140625" style="3" customWidth="1"/>
    <col min="3843" max="3843" width="10.140625" style="3" customWidth="1"/>
    <col min="3844" max="3844" width="35.85546875" style="3" customWidth="1"/>
    <col min="3845" max="3845" width="30.7109375" style="3" customWidth="1"/>
    <col min="3846" max="3846" width="50.42578125" style="3" customWidth="1"/>
    <col min="3847" max="3849" width="20.7109375" style="3" customWidth="1"/>
    <col min="3850" max="3850" width="1.42578125" style="3" customWidth="1"/>
    <col min="3851" max="3872" width="15.42578125" style="3" customWidth="1"/>
    <col min="3873" max="3873" width="13.5703125" style="3" customWidth="1"/>
    <col min="3874" max="3874" width="22" style="3" bestFit="1" customWidth="1"/>
    <col min="3875" max="3875" width="12" style="3" customWidth="1"/>
    <col min="3876" max="3876" width="11.42578125" style="3" customWidth="1"/>
    <col min="3877" max="3877" width="12.28515625" style="3" customWidth="1"/>
    <col min="3878" max="3878" width="22" style="3" bestFit="1" customWidth="1"/>
    <col min="3879" max="3879" width="14.28515625" style="3" customWidth="1"/>
    <col min="3880" max="3880" width="9.140625" style="3"/>
    <col min="3881" max="3881" width="10.140625" style="3" bestFit="1" customWidth="1"/>
    <col min="3882" max="4097" width="9.140625" style="3"/>
    <col min="4098" max="4098" width="1.140625" style="3" customWidth="1"/>
    <col min="4099" max="4099" width="10.140625" style="3" customWidth="1"/>
    <col min="4100" max="4100" width="35.85546875" style="3" customWidth="1"/>
    <col min="4101" max="4101" width="30.7109375" style="3" customWidth="1"/>
    <col min="4102" max="4102" width="50.42578125" style="3" customWidth="1"/>
    <col min="4103" max="4105" width="20.7109375" style="3" customWidth="1"/>
    <col min="4106" max="4106" width="1.42578125" style="3" customWidth="1"/>
    <col min="4107" max="4128" width="15.42578125" style="3" customWidth="1"/>
    <col min="4129" max="4129" width="13.5703125" style="3" customWidth="1"/>
    <col min="4130" max="4130" width="22" style="3" bestFit="1" customWidth="1"/>
    <col min="4131" max="4131" width="12" style="3" customWidth="1"/>
    <col min="4132" max="4132" width="11.42578125" style="3" customWidth="1"/>
    <col min="4133" max="4133" width="12.28515625" style="3" customWidth="1"/>
    <col min="4134" max="4134" width="22" style="3" bestFit="1" customWidth="1"/>
    <col min="4135" max="4135" width="14.28515625" style="3" customWidth="1"/>
    <col min="4136" max="4136" width="9.140625" style="3"/>
    <col min="4137" max="4137" width="10.140625" style="3" bestFit="1" customWidth="1"/>
    <col min="4138" max="4353" width="9.140625" style="3"/>
    <col min="4354" max="4354" width="1.140625" style="3" customWidth="1"/>
    <col min="4355" max="4355" width="10.140625" style="3" customWidth="1"/>
    <col min="4356" max="4356" width="35.85546875" style="3" customWidth="1"/>
    <col min="4357" max="4357" width="30.7109375" style="3" customWidth="1"/>
    <col min="4358" max="4358" width="50.42578125" style="3" customWidth="1"/>
    <col min="4359" max="4361" width="20.7109375" style="3" customWidth="1"/>
    <col min="4362" max="4362" width="1.42578125" style="3" customWidth="1"/>
    <col min="4363" max="4384" width="15.42578125" style="3" customWidth="1"/>
    <col min="4385" max="4385" width="13.5703125" style="3" customWidth="1"/>
    <col min="4386" max="4386" width="22" style="3" bestFit="1" customWidth="1"/>
    <col min="4387" max="4387" width="12" style="3" customWidth="1"/>
    <col min="4388" max="4388" width="11.42578125" style="3" customWidth="1"/>
    <col min="4389" max="4389" width="12.28515625" style="3" customWidth="1"/>
    <col min="4390" max="4390" width="22" style="3" bestFit="1" customWidth="1"/>
    <col min="4391" max="4391" width="14.28515625" style="3" customWidth="1"/>
    <col min="4392" max="4392" width="9.140625" style="3"/>
    <col min="4393" max="4393" width="10.140625" style="3" bestFit="1" customWidth="1"/>
    <col min="4394" max="4609" width="9.140625" style="3"/>
    <col min="4610" max="4610" width="1.140625" style="3" customWidth="1"/>
    <col min="4611" max="4611" width="10.140625" style="3" customWidth="1"/>
    <col min="4612" max="4612" width="35.85546875" style="3" customWidth="1"/>
    <col min="4613" max="4613" width="30.7109375" style="3" customWidth="1"/>
    <col min="4614" max="4614" width="50.42578125" style="3" customWidth="1"/>
    <col min="4615" max="4617" width="20.7109375" style="3" customWidth="1"/>
    <col min="4618" max="4618" width="1.42578125" style="3" customWidth="1"/>
    <col min="4619" max="4640" width="15.42578125" style="3" customWidth="1"/>
    <col min="4641" max="4641" width="13.5703125" style="3" customWidth="1"/>
    <col min="4642" max="4642" width="22" style="3" bestFit="1" customWidth="1"/>
    <col min="4643" max="4643" width="12" style="3" customWidth="1"/>
    <col min="4644" max="4644" width="11.42578125" style="3" customWidth="1"/>
    <col min="4645" max="4645" width="12.28515625" style="3" customWidth="1"/>
    <col min="4646" max="4646" width="22" style="3" bestFit="1" customWidth="1"/>
    <col min="4647" max="4647" width="14.28515625" style="3" customWidth="1"/>
    <col min="4648" max="4648" width="9.140625" style="3"/>
    <col min="4649" max="4649" width="10.140625" style="3" bestFit="1" customWidth="1"/>
    <col min="4650" max="4865" width="9.140625" style="3"/>
    <col min="4866" max="4866" width="1.140625" style="3" customWidth="1"/>
    <col min="4867" max="4867" width="10.140625" style="3" customWidth="1"/>
    <col min="4868" max="4868" width="35.85546875" style="3" customWidth="1"/>
    <col min="4869" max="4869" width="30.7109375" style="3" customWidth="1"/>
    <col min="4870" max="4870" width="50.42578125" style="3" customWidth="1"/>
    <col min="4871" max="4873" width="20.7109375" style="3" customWidth="1"/>
    <col min="4874" max="4874" width="1.42578125" style="3" customWidth="1"/>
    <col min="4875" max="4896" width="15.42578125" style="3" customWidth="1"/>
    <col min="4897" max="4897" width="13.5703125" style="3" customWidth="1"/>
    <col min="4898" max="4898" width="22" style="3" bestFit="1" customWidth="1"/>
    <col min="4899" max="4899" width="12" style="3" customWidth="1"/>
    <col min="4900" max="4900" width="11.42578125" style="3" customWidth="1"/>
    <col min="4901" max="4901" width="12.28515625" style="3" customWidth="1"/>
    <col min="4902" max="4902" width="22" style="3" bestFit="1" customWidth="1"/>
    <col min="4903" max="4903" width="14.28515625" style="3" customWidth="1"/>
    <col min="4904" max="4904" width="9.140625" style="3"/>
    <col min="4905" max="4905" width="10.140625" style="3" bestFit="1" customWidth="1"/>
    <col min="4906" max="5121" width="9.140625" style="3"/>
    <col min="5122" max="5122" width="1.140625" style="3" customWidth="1"/>
    <col min="5123" max="5123" width="10.140625" style="3" customWidth="1"/>
    <col min="5124" max="5124" width="35.85546875" style="3" customWidth="1"/>
    <col min="5125" max="5125" width="30.7109375" style="3" customWidth="1"/>
    <col min="5126" max="5126" width="50.42578125" style="3" customWidth="1"/>
    <col min="5127" max="5129" width="20.7109375" style="3" customWidth="1"/>
    <col min="5130" max="5130" width="1.42578125" style="3" customWidth="1"/>
    <col min="5131" max="5152" width="15.42578125" style="3" customWidth="1"/>
    <col min="5153" max="5153" width="13.5703125" style="3" customWidth="1"/>
    <col min="5154" max="5154" width="22" style="3" bestFit="1" customWidth="1"/>
    <col min="5155" max="5155" width="12" style="3" customWidth="1"/>
    <col min="5156" max="5156" width="11.42578125" style="3" customWidth="1"/>
    <col min="5157" max="5157" width="12.28515625" style="3" customWidth="1"/>
    <col min="5158" max="5158" width="22" style="3" bestFit="1" customWidth="1"/>
    <col min="5159" max="5159" width="14.28515625" style="3" customWidth="1"/>
    <col min="5160" max="5160" width="9.140625" style="3"/>
    <col min="5161" max="5161" width="10.140625" style="3" bestFit="1" customWidth="1"/>
    <col min="5162" max="5377" width="9.140625" style="3"/>
    <col min="5378" max="5378" width="1.140625" style="3" customWidth="1"/>
    <col min="5379" max="5379" width="10.140625" style="3" customWidth="1"/>
    <col min="5380" max="5380" width="35.85546875" style="3" customWidth="1"/>
    <col min="5381" max="5381" width="30.7109375" style="3" customWidth="1"/>
    <col min="5382" max="5382" width="50.42578125" style="3" customWidth="1"/>
    <col min="5383" max="5385" width="20.7109375" style="3" customWidth="1"/>
    <col min="5386" max="5386" width="1.42578125" style="3" customWidth="1"/>
    <col min="5387" max="5408" width="15.42578125" style="3" customWidth="1"/>
    <col min="5409" max="5409" width="13.5703125" style="3" customWidth="1"/>
    <col min="5410" max="5410" width="22" style="3" bestFit="1" customWidth="1"/>
    <col min="5411" max="5411" width="12" style="3" customWidth="1"/>
    <col min="5412" max="5412" width="11.42578125" style="3" customWidth="1"/>
    <col min="5413" max="5413" width="12.28515625" style="3" customWidth="1"/>
    <col min="5414" max="5414" width="22" style="3" bestFit="1" customWidth="1"/>
    <col min="5415" max="5415" width="14.28515625" style="3" customWidth="1"/>
    <col min="5416" max="5416" width="9.140625" style="3"/>
    <col min="5417" max="5417" width="10.140625" style="3" bestFit="1" customWidth="1"/>
    <col min="5418" max="5633" width="9.140625" style="3"/>
    <col min="5634" max="5634" width="1.140625" style="3" customWidth="1"/>
    <col min="5635" max="5635" width="10.140625" style="3" customWidth="1"/>
    <col min="5636" max="5636" width="35.85546875" style="3" customWidth="1"/>
    <col min="5637" max="5637" width="30.7109375" style="3" customWidth="1"/>
    <col min="5638" max="5638" width="50.42578125" style="3" customWidth="1"/>
    <col min="5639" max="5641" width="20.7109375" style="3" customWidth="1"/>
    <col min="5642" max="5642" width="1.42578125" style="3" customWidth="1"/>
    <col min="5643" max="5664" width="15.42578125" style="3" customWidth="1"/>
    <col min="5665" max="5665" width="13.5703125" style="3" customWidth="1"/>
    <col min="5666" max="5666" width="22" style="3" bestFit="1" customWidth="1"/>
    <col min="5667" max="5667" width="12" style="3" customWidth="1"/>
    <col min="5668" max="5668" width="11.42578125" style="3" customWidth="1"/>
    <col min="5669" max="5669" width="12.28515625" style="3" customWidth="1"/>
    <col min="5670" max="5670" width="22" style="3" bestFit="1" customWidth="1"/>
    <col min="5671" max="5671" width="14.28515625" style="3" customWidth="1"/>
    <col min="5672" max="5672" width="9.140625" style="3"/>
    <col min="5673" max="5673" width="10.140625" style="3" bestFit="1" customWidth="1"/>
    <col min="5674" max="5889" width="9.140625" style="3"/>
    <col min="5890" max="5890" width="1.140625" style="3" customWidth="1"/>
    <col min="5891" max="5891" width="10.140625" style="3" customWidth="1"/>
    <col min="5892" max="5892" width="35.85546875" style="3" customWidth="1"/>
    <col min="5893" max="5893" width="30.7109375" style="3" customWidth="1"/>
    <col min="5894" max="5894" width="50.42578125" style="3" customWidth="1"/>
    <col min="5895" max="5897" width="20.7109375" style="3" customWidth="1"/>
    <col min="5898" max="5898" width="1.42578125" style="3" customWidth="1"/>
    <col min="5899" max="5920" width="15.42578125" style="3" customWidth="1"/>
    <col min="5921" max="5921" width="13.5703125" style="3" customWidth="1"/>
    <col min="5922" max="5922" width="22" style="3" bestFit="1" customWidth="1"/>
    <col min="5923" max="5923" width="12" style="3" customWidth="1"/>
    <col min="5924" max="5924" width="11.42578125" style="3" customWidth="1"/>
    <col min="5925" max="5925" width="12.28515625" style="3" customWidth="1"/>
    <col min="5926" max="5926" width="22" style="3" bestFit="1" customWidth="1"/>
    <col min="5927" max="5927" width="14.28515625" style="3" customWidth="1"/>
    <col min="5928" max="5928" width="9.140625" style="3"/>
    <col min="5929" max="5929" width="10.140625" style="3" bestFit="1" customWidth="1"/>
    <col min="5930" max="6145" width="9.140625" style="3"/>
    <col min="6146" max="6146" width="1.140625" style="3" customWidth="1"/>
    <col min="6147" max="6147" width="10.140625" style="3" customWidth="1"/>
    <col min="6148" max="6148" width="35.85546875" style="3" customWidth="1"/>
    <col min="6149" max="6149" width="30.7109375" style="3" customWidth="1"/>
    <col min="6150" max="6150" width="50.42578125" style="3" customWidth="1"/>
    <col min="6151" max="6153" width="20.7109375" style="3" customWidth="1"/>
    <col min="6154" max="6154" width="1.42578125" style="3" customWidth="1"/>
    <col min="6155" max="6176" width="15.42578125" style="3" customWidth="1"/>
    <col min="6177" max="6177" width="13.5703125" style="3" customWidth="1"/>
    <col min="6178" max="6178" width="22" style="3" bestFit="1" customWidth="1"/>
    <col min="6179" max="6179" width="12" style="3" customWidth="1"/>
    <col min="6180" max="6180" width="11.42578125" style="3" customWidth="1"/>
    <col min="6181" max="6181" width="12.28515625" style="3" customWidth="1"/>
    <col min="6182" max="6182" width="22" style="3" bestFit="1" customWidth="1"/>
    <col min="6183" max="6183" width="14.28515625" style="3" customWidth="1"/>
    <col min="6184" max="6184" width="9.140625" style="3"/>
    <col min="6185" max="6185" width="10.140625" style="3" bestFit="1" customWidth="1"/>
    <col min="6186" max="6401" width="9.140625" style="3"/>
    <col min="6402" max="6402" width="1.140625" style="3" customWidth="1"/>
    <col min="6403" max="6403" width="10.140625" style="3" customWidth="1"/>
    <col min="6404" max="6404" width="35.85546875" style="3" customWidth="1"/>
    <col min="6405" max="6405" width="30.7109375" style="3" customWidth="1"/>
    <col min="6406" max="6406" width="50.42578125" style="3" customWidth="1"/>
    <col min="6407" max="6409" width="20.7109375" style="3" customWidth="1"/>
    <col min="6410" max="6410" width="1.42578125" style="3" customWidth="1"/>
    <col min="6411" max="6432" width="15.42578125" style="3" customWidth="1"/>
    <col min="6433" max="6433" width="13.5703125" style="3" customWidth="1"/>
    <col min="6434" max="6434" width="22" style="3" bestFit="1" customWidth="1"/>
    <col min="6435" max="6435" width="12" style="3" customWidth="1"/>
    <col min="6436" max="6436" width="11.42578125" style="3" customWidth="1"/>
    <col min="6437" max="6437" width="12.28515625" style="3" customWidth="1"/>
    <col min="6438" max="6438" width="22" style="3" bestFit="1" customWidth="1"/>
    <col min="6439" max="6439" width="14.28515625" style="3" customWidth="1"/>
    <col min="6440" max="6440" width="9.140625" style="3"/>
    <col min="6441" max="6441" width="10.140625" style="3" bestFit="1" customWidth="1"/>
    <col min="6442" max="6657" width="9.140625" style="3"/>
    <col min="6658" max="6658" width="1.140625" style="3" customWidth="1"/>
    <col min="6659" max="6659" width="10.140625" style="3" customWidth="1"/>
    <col min="6660" max="6660" width="35.85546875" style="3" customWidth="1"/>
    <col min="6661" max="6661" width="30.7109375" style="3" customWidth="1"/>
    <col min="6662" max="6662" width="50.42578125" style="3" customWidth="1"/>
    <col min="6663" max="6665" width="20.7109375" style="3" customWidth="1"/>
    <col min="6666" max="6666" width="1.42578125" style="3" customWidth="1"/>
    <col min="6667" max="6688" width="15.42578125" style="3" customWidth="1"/>
    <col min="6689" max="6689" width="13.5703125" style="3" customWidth="1"/>
    <col min="6690" max="6690" width="22" style="3" bestFit="1" customWidth="1"/>
    <col min="6691" max="6691" width="12" style="3" customWidth="1"/>
    <col min="6692" max="6692" width="11.42578125" style="3" customWidth="1"/>
    <col min="6693" max="6693" width="12.28515625" style="3" customWidth="1"/>
    <col min="6694" max="6694" width="22" style="3" bestFit="1" customWidth="1"/>
    <col min="6695" max="6695" width="14.28515625" style="3" customWidth="1"/>
    <col min="6696" max="6696" width="9.140625" style="3"/>
    <col min="6697" max="6697" width="10.140625" style="3" bestFit="1" customWidth="1"/>
    <col min="6698" max="6913" width="9.140625" style="3"/>
    <col min="6914" max="6914" width="1.140625" style="3" customWidth="1"/>
    <col min="6915" max="6915" width="10.140625" style="3" customWidth="1"/>
    <col min="6916" max="6916" width="35.85546875" style="3" customWidth="1"/>
    <col min="6917" max="6917" width="30.7109375" style="3" customWidth="1"/>
    <col min="6918" max="6918" width="50.42578125" style="3" customWidth="1"/>
    <col min="6919" max="6921" width="20.7109375" style="3" customWidth="1"/>
    <col min="6922" max="6922" width="1.42578125" style="3" customWidth="1"/>
    <col min="6923" max="6944" width="15.42578125" style="3" customWidth="1"/>
    <col min="6945" max="6945" width="13.5703125" style="3" customWidth="1"/>
    <col min="6946" max="6946" width="22" style="3" bestFit="1" customWidth="1"/>
    <col min="6947" max="6947" width="12" style="3" customWidth="1"/>
    <col min="6948" max="6948" width="11.42578125" style="3" customWidth="1"/>
    <col min="6949" max="6949" width="12.28515625" style="3" customWidth="1"/>
    <col min="6950" max="6950" width="22" style="3" bestFit="1" customWidth="1"/>
    <col min="6951" max="6951" width="14.28515625" style="3" customWidth="1"/>
    <col min="6952" max="6952" width="9.140625" style="3"/>
    <col min="6953" max="6953" width="10.140625" style="3" bestFit="1" customWidth="1"/>
    <col min="6954" max="7169" width="9.140625" style="3"/>
    <col min="7170" max="7170" width="1.140625" style="3" customWidth="1"/>
    <col min="7171" max="7171" width="10.140625" style="3" customWidth="1"/>
    <col min="7172" max="7172" width="35.85546875" style="3" customWidth="1"/>
    <col min="7173" max="7173" width="30.7109375" style="3" customWidth="1"/>
    <col min="7174" max="7174" width="50.42578125" style="3" customWidth="1"/>
    <col min="7175" max="7177" width="20.7109375" style="3" customWidth="1"/>
    <col min="7178" max="7178" width="1.42578125" style="3" customWidth="1"/>
    <col min="7179" max="7200" width="15.42578125" style="3" customWidth="1"/>
    <col min="7201" max="7201" width="13.5703125" style="3" customWidth="1"/>
    <col min="7202" max="7202" width="22" style="3" bestFit="1" customWidth="1"/>
    <col min="7203" max="7203" width="12" style="3" customWidth="1"/>
    <col min="7204" max="7204" width="11.42578125" style="3" customWidth="1"/>
    <col min="7205" max="7205" width="12.28515625" style="3" customWidth="1"/>
    <col min="7206" max="7206" width="22" style="3" bestFit="1" customWidth="1"/>
    <col min="7207" max="7207" width="14.28515625" style="3" customWidth="1"/>
    <col min="7208" max="7208" width="9.140625" style="3"/>
    <col min="7209" max="7209" width="10.140625" style="3" bestFit="1" customWidth="1"/>
    <col min="7210" max="7425" width="9.140625" style="3"/>
    <col min="7426" max="7426" width="1.140625" style="3" customWidth="1"/>
    <col min="7427" max="7427" width="10.140625" style="3" customWidth="1"/>
    <col min="7428" max="7428" width="35.85546875" style="3" customWidth="1"/>
    <col min="7429" max="7429" width="30.7109375" style="3" customWidth="1"/>
    <col min="7430" max="7430" width="50.42578125" style="3" customWidth="1"/>
    <col min="7431" max="7433" width="20.7109375" style="3" customWidth="1"/>
    <col min="7434" max="7434" width="1.42578125" style="3" customWidth="1"/>
    <col min="7435" max="7456" width="15.42578125" style="3" customWidth="1"/>
    <col min="7457" max="7457" width="13.5703125" style="3" customWidth="1"/>
    <col min="7458" max="7458" width="22" style="3" bestFit="1" customWidth="1"/>
    <col min="7459" max="7459" width="12" style="3" customWidth="1"/>
    <col min="7460" max="7460" width="11.42578125" style="3" customWidth="1"/>
    <col min="7461" max="7461" width="12.28515625" style="3" customWidth="1"/>
    <col min="7462" max="7462" width="22" style="3" bestFit="1" customWidth="1"/>
    <col min="7463" max="7463" width="14.28515625" style="3" customWidth="1"/>
    <col min="7464" max="7464" width="9.140625" style="3"/>
    <col min="7465" max="7465" width="10.140625" style="3" bestFit="1" customWidth="1"/>
    <col min="7466" max="7681" width="9.140625" style="3"/>
    <col min="7682" max="7682" width="1.140625" style="3" customWidth="1"/>
    <col min="7683" max="7683" width="10.140625" style="3" customWidth="1"/>
    <col min="7684" max="7684" width="35.85546875" style="3" customWidth="1"/>
    <col min="7685" max="7685" width="30.7109375" style="3" customWidth="1"/>
    <col min="7686" max="7686" width="50.42578125" style="3" customWidth="1"/>
    <col min="7687" max="7689" width="20.7109375" style="3" customWidth="1"/>
    <col min="7690" max="7690" width="1.42578125" style="3" customWidth="1"/>
    <col min="7691" max="7712" width="15.42578125" style="3" customWidth="1"/>
    <col min="7713" max="7713" width="13.5703125" style="3" customWidth="1"/>
    <col min="7714" max="7714" width="22" style="3" bestFit="1" customWidth="1"/>
    <col min="7715" max="7715" width="12" style="3" customWidth="1"/>
    <col min="7716" max="7716" width="11.42578125" style="3" customWidth="1"/>
    <col min="7717" max="7717" width="12.28515625" style="3" customWidth="1"/>
    <col min="7718" max="7718" width="22" style="3" bestFit="1" customWidth="1"/>
    <col min="7719" max="7719" width="14.28515625" style="3" customWidth="1"/>
    <col min="7720" max="7720" width="9.140625" style="3"/>
    <col min="7721" max="7721" width="10.140625" style="3" bestFit="1" customWidth="1"/>
    <col min="7722" max="7937" width="9.140625" style="3"/>
    <col min="7938" max="7938" width="1.140625" style="3" customWidth="1"/>
    <col min="7939" max="7939" width="10.140625" style="3" customWidth="1"/>
    <col min="7940" max="7940" width="35.85546875" style="3" customWidth="1"/>
    <col min="7941" max="7941" width="30.7109375" style="3" customWidth="1"/>
    <col min="7942" max="7942" width="50.42578125" style="3" customWidth="1"/>
    <col min="7943" max="7945" width="20.7109375" style="3" customWidth="1"/>
    <col min="7946" max="7946" width="1.42578125" style="3" customWidth="1"/>
    <col min="7947" max="7968" width="15.42578125" style="3" customWidth="1"/>
    <col min="7969" max="7969" width="13.5703125" style="3" customWidth="1"/>
    <col min="7970" max="7970" width="22" style="3" bestFit="1" customWidth="1"/>
    <col min="7971" max="7971" width="12" style="3" customWidth="1"/>
    <col min="7972" max="7972" width="11.42578125" style="3" customWidth="1"/>
    <col min="7973" max="7973" width="12.28515625" style="3" customWidth="1"/>
    <col min="7974" max="7974" width="22" style="3" bestFit="1" customWidth="1"/>
    <col min="7975" max="7975" width="14.28515625" style="3" customWidth="1"/>
    <col min="7976" max="7976" width="9.140625" style="3"/>
    <col min="7977" max="7977" width="10.140625" style="3" bestFit="1" customWidth="1"/>
    <col min="7978" max="8193" width="9.140625" style="3"/>
    <col min="8194" max="8194" width="1.140625" style="3" customWidth="1"/>
    <col min="8195" max="8195" width="10.140625" style="3" customWidth="1"/>
    <col min="8196" max="8196" width="35.85546875" style="3" customWidth="1"/>
    <col min="8197" max="8197" width="30.7109375" style="3" customWidth="1"/>
    <col min="8198" max="8198" width="50.42578125" style="3" customWidth="1"/>
    <col min="8199" max="8201" width="20.7109375" style="3" customWidth="1"/>
    <col min="8202" max="8202" width="1.42578125" style="3" customWidth="1"/>
    <col min="8203" max="8224" width="15.42578125" style="3" customWidth="1"/>
    <col min="8225" max="8225" width="13.5703125" style="3" customWidth="1"/>
    <col min="8226" max="8226" width="22" style="3" bestFit="1" customWidth="1"/>
    <col min="8227" max="8227" width="12" style="3" customWidth="1"/>
    <col min="8228" max="8228" width="11.42578125" style="3" customWidth="1"/>
    <col min="8229" max="8229" width="12.28515625" style="3" customWidth="1"/>
    <col min="8230" max="8230" width="22" style="3" bestFit="1" customWidth="1"/>
    <col min="8231" max="8231" width="14.28515625" style="3" customWidth="1"/>
    <col min="8232" max="8232" width="9.140625" style="3"/>
    <col min="8233" max="8233" width="10.140625" style="3" bestFit="1" customWidth="1"/>
    <col min="8234" max="8449" width="9.140625" style="3"/>
    <col min="8450" max="8450" width="1.140625" style="3" customWidth="1"/>
    <col min="8451" max="8451" width="10.140625" style="3" customWidth="1"/>
    <col min="8452" max="8452" width="35.85546875" style="3" customWidth="1"/>
    <col min="8453" max="8453" width="30.7109375" style="3" customWidth="1"/>
    <col min="8454" max="8454" width="50.42578125" style="3" customWidth="1"/>
    <col min="8455" max="8457" width="20.7109375" style="3" customWidth="1"/>
    <col min="8458" max="8458" width="1.42578125" style="3" customWidth="1"/>
    <col min="8459" max="8480" width="15.42578125" style="3" customWidth="1"/>
    <col min="8481" max="8481" width="13.5703125" style="3" customWidth="1"/>
    <col min="8482" max="8482" width="22" style="3" bestFit="1" customWidth="1"/>
    <col min="8483" max="8483" width="12" style="3" customWidth="1"/>
    <col min="8484" max="8484" width="11.42578125" style="3" customWidth="1"/>
    <col min="8485" max="8485" width="12.28515625" style="3" customWidth="1"/>
    <col min="8486" max="8486" width="22" style="3" bestFit="1" customWidth="1"/>
    <col min="8487" max="8487" width="14.28515625" style="3" customWidth="1"/>
    <col min="8488" max="8488" width="9.140625" style="3"/>
    <col min="8489" max="8489" width="10.140625" style="3" bestFit="1" customWidth="1"/>
    <col min="8490" max="8705" width="9.140625" style="3"/>
    <col min="8706" max="8706" width="1.140625" style="3" customWidth="1"/>
    <col min="8707" max="8707" width="10.140625" style="3" customWidth="1"/>
    <col min="8708" max="8708" width="35.85546875" style="3" customWidth="1"/>
    <col min="8709" max="8709" width="30.7109375" style="3" customWidth="1"/>
    <col min="8710" max="8710" width="50.42578125" style="3" customWidth="1"/>
    <col min="8711" max="8713" width="20.7109375" style="3" customWidth="1"/>
    <col min="8714" max="8714" width="1.42578125" style="3" customWidth="1"/>
    <col min="8715" max="8736" width="15.42578125" style="3" customWidth="1"/>
    <col min="8737" max="8737" width="13.5703125" style="3" customWidth="1"/>
    <col min="8738" max="8738" width="22" style="3" bestFit="1" customWidth="1"/>
    <col min="8739" max="8739" width="12" style="3" customWidth="1"/>
    <col min="8740" max="8740" width="11.42578125" style="3" customWidth="1"/>
    <col min="8741" max="8741" width="12.28515625" style="3" customWidth="1"/>
    <col min="8742" max="8742" width="22" style="3" bestFit="1" customWidth="1"/>
    <col min="8743" max="8743" width="14.28515625" style="3" customWidth="1"/>
    <col min="8744" max="8744" width="9.140625" style="3"/>
    <col min="8745" max="8745" width="10.140625" style="3" bestFit="1" customWidth="1"/>
    <col min="8746" max="8961" width="9.140625" style="3"/>
    <col min="8962" max="8962" width="1.140625" style="3" customWidth="1"/>
    <col min="8963" max="8963" width="10.140625" style="3" customWidth="1"/>
    <col min="8964" max="8964" width="35.85546875" style="3" customWidth="1"/>
    <col min="8965" max="8965" width="30.7109375" style="3" customWidth="1"/>
    <col min="8966" max="8966" width="50.42578125" style="3" customWidth="1"/>
    <col min="8967" max="8969" width="20.7109375" style="3" customWidth="1"/>
    <col min="8970" max="8970" width="1.42578125" style="3" customWidth="1"/>
    <col min="8971" max="8992" width="15.42578125" style="3" customWidth="1"/>
    <col min="8993" max="8993" width="13.5703125" style="3" customWidth="1"/>
    <col min="8994" max="8994" width="22" style="3" bestFit="1" customWidth="1"/>
    <col min="8995" max="8995" width="12" style="3" customWidth="1"/>
    <col min="8996" max="8996" width="11.42578125" style="3" customWidth="1"/>
    <col min="8997" max="8997" width="12.28515625" style="3" customWidth="1"/>
    <col min="8998" max="8998" width="22" style="3" bestFit="1" customWidth="1"/>
    <col min="8999" max="8999" width="14.28515625" style="3" customWidth="1"/>
    <col min="9000" max="9000" width="9.140625" style="3"/>
    <col min="9001" max="9001" width="10.140625" style="3" bestFit="1" customWidth="1"/>
    <col min="9002" max="9217" width="9.140625" style="3"/>
    <col min="9218" max="9218" width="1.140625" style="3" customWidth="1"/>
    <col min="9219" max="9219" width="10.140625" style="3" customWidth="1"/>
    <col min="9220" max="9220" width="35.85546875" style="3" customWidth="1"/>
    <col min="9221" max="9221" width="30.7109375" style="3" customWidth="1"/>
    <col min="9222" max="9222" width="50.42578125" style="3" customWidth="1"/>
    <col min="9223" max="9225" width="20.7109375" style="3" customWidth="1"/>
    <col min="9226" max="9226" width="1.42578125" style="3" customWidth="1"/>
    <col min="9227" max="9248" width="15.42578125" style="3" customWidth="1"/>
    <col min="9249" max="9249" width="13.5703125" style="3" customWidth="1"/>
    <col min="9250" max="9250" width="22" style="3" bestFit="1" customWidth="1"/>
    <col min="9251" max="9251" width="12" style="3" customWidth="1"/>
    <col min="9252" max="9252" width="11.42578125" style="3" customWidth="1"/>
    <col min="9253" max="9253" width="12.28515625" style="3" customWidth="1"/>
    <col min="9254" max="9254" width="22" style="3" bestFit="1" customWidth="1"/>
    <col min="9255" max="9255" width="14.28515625" style="3" customWidth="1"/>
    <col min="9256" max="9256" width="9.140625" style="3"/>
    <col min="9257" max="9257" width="10.140625" style="3" bestFit="1" customWidth="1"/>
    <col min="9258" max="9473" width="9.140625" style="3"/>
    <col min="9474" max="9474" width="1.140625" style="3" customWidth="1"/>
    <col min="9475" max="9475" width="10.140625" style="3" customWidth="1"/>
    <col min="9476" max="9476" width="35.85546875" style="3" customWidth="1"/>
    <col min="9477" max="9477" width="30.7109375" style="3" customWidth="1"/>
    <col min="9478" max="9478" width="50.42578125" style="3" customWidth="1"/>
    <col min="9479" max="9481" width="20.7109375" style="3" customWidth="1"/>
    <col min="9482" max="9482" width="1.42578125" style="3" customWidth="1"/>
    <col min="9483" max="9504" width="15.42578125" style="3" customWidth="1"/>
    <col min="9505" max="9505" width="13.5703125" style="3" customWidth="1"/>
    <col min="9506" max="9506" width="22" style="3" bestFit="1" customWidth="1"/>
    <col min="9507" max="9507" width="12" style="3" customWidth="1"/>
    <col min="9508" max="9508" width="11.42578125" style="3" customWidth="1"/>
    <col min="9509" max="9509" width="12.28515625" style="3" customWidth="1"/>
    <col min="9510" max="9510" width="22" style="3" bestFit="1" customWidth="1"/>
    <col min="9511" max="9511" width="14.28515625" style="3" customWidth="1"/>
    <col min="9512" max="9512" width="9.140625" style="3"/>
    <col min="9513" max="9513" width="10.140625" style="3" bestFit="1" customWidth="1"/>
    <col min="9514" max="9729" width="9.140625" style="3"/>
    <col min="9730" max="9730" width="1.140625" style="3" customWidth="1"/>
    <col min="9731" max="9731" width="10.140625" style="3" customWidth="1"/>
    <col min="9732" max="9732" width="35.85546875" style="3" customWidth="1"/>
    <col min="9733" max="9733" width="30.7109375" style="3" customWidth="1"/>
    <col min="9734" max="9734" width="50.42578125" style="3" customWidth="1"/>
    <col min="9735" max="9737" width="20.7109375" style="3" customWidth="1"/>
    <col min="9738" max="9738" width="1.42578125" style="3" customWidth="1"/>
    <col min="9739" max="9760" width="15.42578125" style="3" customWidth="1"/>
    <col min="9761" max="9761" width="13.5703125" style="3" customWidth="1"/>
    <col min="9762" max="9762" width="22" style="3" bestFit="1" customWidth="1"/>
    <col min="9763" max="9763" width="12" style="3" customWidth="1"/>
    <col min="9764" max="9764" width="11.42578125" style="3" customWidth="1"/>
    <col min="9765" max="9765" width="12.28515625" style="3" customWidth="1"/>
    <col min="9766" max="9766" width="22" style="3" bestFit="1" customWidth="1"/>
    <col min="9767" max="9767" width="14.28515625" style="3" customWidth="1"/>
    <col min="9768" max="9768" width="9.140625" style="3"/>
    <col min="9769" max="9769" width="10.140625" style="3" bestFit="1" customWidth="1"/>
    <col min="9770" max="9985" width="9.140625" style="3"/>
    <col min="9986" max="9986" width="1.140625" style="3" customWidth="1"/>
    <col min="9987" max="9987" width="10.140625" style="3" customWidth="1"/>
    <col min="9988" max="9988" width="35.85546875" style="3" customWidth="1"/>
    <col min="9989" max="9989" width="30.7109375" style="3" customWidth="1"/>
    <col min="9990" max="9990" width="50.42578125" style="3" customWidth="1"/>
    <col min="9991" max="9993" width="20.7109375" style="3" customWidth="1"/>
    <col min="9994" max="9994" width="1.42578125" style="3" customWidth="1"/>
    <col min="9995" max="10016" width="15.42578125" style="3" customWidth="1"/>
    <col min="10017" max="10017" width="13.5703125" style="3" customWidth="1"/>
    <col min="10018" max="10018" width="22" style="3" bestFit="1" customWidth="1"/>
    <col min="10019" max="10019" width="12" style="3" customWidth="1"/>
    <col min="10020" max="10020" width="11.42578125" style="3" customWidth="1"/>
    <col min="10021" max="10021" width="12.28515625" style="3" customWidth="1"/>
    <col min="10022" max="10022" width="22" style="3" bestFit="1" customWidth="1"/>
    <col min="10023" max="10023" width="14.28515625" style="3" customWidth="1"/>
    <col min="10024" max="10024" width="9.140625" style="3"/>
    <col min="10025" max="10025" width="10.140625" style="3" bestFit="1" customWidth="1"/>
    <col min="10026" max="10241" width="9.140625" style="3"/>
    <col min="10242" max="10242" width="1.140625" style="3" customWidth="1"/>
    <col min="10243" max="10243" width="10.140625" style="3" customWidth="1"/>
    <col min="10244" max="10244" width="35.85546875" style="3" customWidth="1"/>
    <col min="10245" max="10245" width="30.7109375" style="3" customWidth="1"/>
    <col min="10246" max="10246" width="50.42578125" style="3" customWidth="1"/>
    <col min="10247" max="10249" width="20.7109375" style="3" customWidth="1"/>
    <col min="10250" max="10250" width="1.42578125" style="3" customWidth="1"/>
    <col min="10251" max="10272" width="15.42578125" style="3" customWidth="1"/>
    <col min="10273" max="10273" width="13.5703125" style="3" customWidth="1"/>
    <col min="10274" max="10274" width="22" style="3" bestFit="1" customWidth="1"/>
    <col min="10275" max="10275" width="12" style="3" customWidth="1"/>
    <col min="10276" max="10276" width="11.42578125" style="3" customWidth="1"/>
    <col min="10277" max="10277" width="12.28515625" style="3" customWidth="1"/>
    <col min="10278" max="10278" width="22" style="3" bestFit="1" customWidth="1"/>
    <col min="10279" max="10279" width="14.28515625" style="3" customWidth="1"/>
    <col min="10280" max="10280" width="9.140625" style="3"/>
    <col min="10281" max="10281" width="10.140625" style="3" bestFit="1" customWidth="1"/>
    <col min="10282" max="10497" width="9.140625" style="3"/>
    <col min="10498" max="10498" width="1.140625" style="3" customWidth="1"/>
    <col min="10499" max="10499" width="10.140625" style="3" customWidth="1"/>
    <col min="10500" max="10500" width="35.85546875" style="3" customWidth="1"/>
    <col min="10501" max="10501" width="30.7109375" style="3" customWidth="1"/>
    <col min="10502" max="10502" width="50.42578125" style="3" customWidth="1"/>
    <col min="10503" max="10505" width="20.7109375" style="3" customWidth="1"/>
    <col min="10506" max="10506" width="1.42578125" style="3" customWidth="1"/>
    <col min="10507" max="10528" width="15.42578125" style="3" customWidth="1"/>
    <col min="10529" max="10529" width="13.5703125" style="3" customWidth="1"/>
    <col min="10530" max="10530" width="22" style="3" bestFit="1" customWidth="1"/>
    <col min="10531" max="10531" width="12" style="3" customWidth="1"/>
    <col min="10532" max="10532" width="11.42578125" style="3" customWidth="1"/>
    <col min="10533" max="10533" width="12.28515625" style="3" customWidth="1"/>
    <col min="10534" max="10534" width="22" style="3" bestFit="1" customWidth="1"/>
    <col min="10535" max="10535" width="14.28515625" style="3" customWidth="1"/>
    <col min="10536" max="10536" width="9.140625" style="3"/>
    <col min="10537" max="10537" width="10.140625" style="3" bestFit="1" customWidth="1"/>
    <col min="10538" max="10753" width="9.140625" style="3"/>
    <col min="10754" max="10754" width="1.140625" style="3" customWidth="1"/>
    <col min="10755" max="10755" width="10.140625" style="3" customWidth="1"/>
    <col min="10756" max="10756" width="35.85546875" style="3" customWidth="1"/>
    <col min="10757" max="10757" width="30.7109375" style="3" customWidth="1"/>
    <col min="10758" max="10758" width="50.42578125" style="3" customWidth="1"/>
    <col min="10759" max="10761" width="20.7109375" style="3" customWidth="1"/>
    <col min="10762" max="10762" width="1.42578125" style="3" customWidth="1"/>
    <col min="10763" max="10784" width="15.42578125" style="3" customWidth="1"/>
    <col min="10785" max="10785" width="13.5703125" style="3" customWidth="1"/>
    <col min="10786" max="10786" width="22" style="3" bestFit="1" customWidth="1"/>
    <col min="10787" max="10787" width="12" style="3" customWidth="1"/>
    <col min="10788" max="10788" width="11.42578125" style="3" customWidth="1"/>
    <col min="10789" max="10789" width="12.28515625" style="3" customWidth="1"/>
    <col min="10790" max="10790" width="22" style="3" bestFit="1" customWidth="1"/>
    <col min="10791" max="10791" width="14.28515625" style="3" customWidth="1"/>
    <col min="10792" max="10792" width="9.140625" style="3"/>
    <col min="10793" max="10793" width="10.140625" style="3" bestFit="1" customWidth="1"/>
    <col min="10794" max="11009" width="9.140625" style="3"/>
    <col min="11010" max="11010" width="1.140625" style="3" customWidth="1"/>
    <col min="11011" max="11011" width="10.140625" style="3" customWidth="1"/>
    <col min="11012" max="11012" width="35.85546875" style="3" customWidth="1"/>
    <col min="11013" max="11013" width="30.7109375" style="3" customWidth="1"/>
    <col min="11014" max="11014" width="50.42578125" style="3" customWidth="1"/>
    <col min="11015" max="11017" width="20.7109375" style="3" customWidth="1"/>
    <col min="11018" max="11018" width="1.42578125" style="3" customWidth="1"/>
    <col min="11019" max="11040" width="15.42578125" style="3" customWidth="1"/>
    <col min="11041" max="11041" width="13.5703125" style="3" customWidth="1"/>
    <col min="11042" max="11042" width="22" style="3" bestFit="1" customWidth="1"/>
    <col min="11043" max="11043" width="12" style="3" customWidth="1"/>
    <col min="11044" max="11044" width="11.42578125" style="3" customWidth="1"/>
    <col min="11045" max="11045" width="12.28515625" style="3" customWidth="1"/>
    <col min="11046" max="11046" width="22" style="3" bestFit="1" customWidth="1"/>
    <col min="11047" max="11047" width="14.28515625" style="3" customWidth="1"/>
    <col min="11048" max="11048" width="9.140625" style="3"/>
    <col min="11049" max="11049" width="10.140625" style="3" bestFit="1" customWidth="1"/>
    <col min="11050" max="11265" width="9.140625" style="3"/>
    <col min="11266" max="11266" width="1.140625" style="3" customWidth="1"/>
    <col min="11267" max="11267" width="10.140625" style="3" customWidth="1"/>
    <col min="11268" max="11268" width="35.85546875" style="3" customWidth="1"/>
    <col min="11269" max="11269" width="30.7109375" style="3" customWidth="1"/>
    <col min="11270" max="11270" width="50.42578125" style="3" customWidth="1"/>
    <col min="11271" max="11273" width="20.7109375" style="3" customWidth="1"/>
    <col min="11274" max="11274" width="1.42578125" style="3" customWidth="1"/>
    <col min="11275" max="11296" width="15.42578125" style="3" customWidth="1"/>
    <col min="11297" max="11297" width="13.5703125" style="3" customWidth="1"/>
    <col min="11298" max="11298" width="22" style="3" bestFit="1" customWidth="1"/>
    <col min="11299" max="11299" width="12" style="3" customWidth="1"/>
    <col min="11300" max="11300" width="11.42578125" style="3" customWidth="1"/>
    <col min="11301" max="11301" width="12.28515625" style="3" customWidth="1"/>
    <col min="11302" max="11302" width="22" style="3" bestFit="1" customWidth="1"/>
    <col min="11303" max="11303" width="14.28515625" style="3" customWidth="1"/>
    <col min="11304" max="11304" width="9.140625" style="3"/>
    <col min="11305" max="11305" width="10.140625" style="3" bestFit="1" customWidth="1"/>
    <col min="11306" max="11521" width="9.140625" style="3"/>
    <col min="11522" max="11522" width="1.140625" style="3" customWidth="1"/>
    <col min="11523" max="11523" width="10.140625" style="3" customWidth="1"/>
    <col min="11524" max="11524" width="35.85546875" style="3" customWidth="1"/>
    <col min="11525" max="11525" width="30.7109375" style="3" customWidth="1"/>
    <col min="11526" max="11526" width="50.42578125" style="3" customWidth="1"/>
    <col min="11527" max="11529" width="20.7109375" style="3" customWidth="1"/>
    <col min="11530" max="11530" width="1.42578125" style="3" customWidth="1"/>
    <col min="11531" max="11552" width="15.42578125" style="3" customWidth="1"/>
    <col min="11553" max="11553" width="13.5703125" style="3" customWidth="1"/>
    <col min="11554" max="11554" width="22" style="3" bestFit="1" customWidth="1"/>
    <col min="11555" max="11555" width="12" style="3" customWidth="1"/>
    <col min="11556" max="11556" width="11.42578125" style="3" customWidth="1"/>
    <col min="11557" max="11557" width="12.28515625" style="3" customWidth="1"/>
    <col min="11558" max="11558" width="22" style="3" bestFit="1" customWidth="1"/>
    <col min="11559" max="11559" width="14.28515625" style="3" customWidth="1"/>
    <col min="11560" max="11560" width="9.140625" style="3"/>
    <col min="11561" max="11561" width="10.140625" style="3" bestFit="1" customWidth="1"/>
    <col min="11562" max="11777" width="9.140625" style="3"/>
    <col min="11778" max="11778" width="1.140625" style="3" customWidth="1"/>
    <col min="11779" max="11779" width="10.140625" style="3" customWidth="1"/>
    <col min="11780" max="11780" width="35.85546875" style="3" customWidth="1"/>
    <col min="11781" max="11781" width="30.7109375" style="3" customWidth="1"/>
    <col min="11782" max="11782" width="50.42578125" style="3" customWidth="1"/>
    <col min="11783" max="11785" width="20.7109375" style="3" customWidth="1"/>
    <col min="11786" max="11786" width="1.42578125" style="3" customWidth="1"/>
    <col min="11787" max="11808" width="15.42578125" style="3" customWidth="1"/>
    <col min="11809" max="11809" width="13.5703125" style="3" customWidth="1"/>
    <col min="11810" max="11810" width="22" style="3" bestFit="1" customWidth="1"/>
    <col min="11811" max="11811" width="12" style="3" customWidth="1"/>
    <col min="11812" max="11812" width="11.42578125" style="3" customWidth="1"/>
    <col min="11813" max="11813" width="12.28515625" style="3" customWidth="1"/>
    <col min="11814" max="11814" width="22" style="3" bestFit="1" customWidth="1"/>
    <col min="11815" max="11815" width="14.28515625" style="3" customWidth="1"/>
    <col min="11816" max="11816" width="9.140625" style="3"/>
    <col min="11817" max="11817" width="10.140625" style="3" bestFit="1" customWidth="1"/>
    <col min="11818" max="12033" width="9.140625" style="3"/>
    <col min="12034" max="12034" width="1.140625" style="3" customWidth="1"/>
    <col min="12035" max="12035" width="10.140625" style="3" customWidth="1"/>
    <col min="12036" max="12036" width="35.85546875" style="3" customWidth="1"/>
    <col min="12037" max="12037" width="30.7109375" style="3" customWidth="1"/>
    <col min="12038" max="12038" width="50.42578125" style="3" customWidth="1"/>
    <col min="12039" max="12041" width="20.7109375" style="3" customWidth="1"/>
    <col min="12042" max="12042" width="1.42578125" style="3" customWidth="1"/>
    <col min="12043" max="12064" width="15.42578125" style="3" customWidth="1"/>
    <col min="12065" max="12065" width="13.5703125" style="3" customWidth="1"/>
    <col min="12066" max="12066" width="22" style="3" bestFit="1" customWidth="1"/>
    <col min="12067" max="12067" width="12" style="3" customWidth="1"/>
    <col min="12068" max="12068" width="11.42578125" style="3" customWidth="1"/>
    <col min="12069" max="12069" width="12.28515625" style="3" customWidth="1"/>
    <col min="12070" max="12070" width="22" style="3" bestFit="1" customWidth="1"/>
    <col min="12071" max="12071" width="14.28515625" style="3" customWidth="1"/>
    <col min="12072" max="12072" width="9.140625" style="3"/>
    <col min="12073" max="12073" width="10.140625" style="3" bestFit="1" customWidth="1"/>
    <col min="12074" max="12289" width="9.140625" style="3"/>
    <col min="12290" max="12290" width="1.140625" style="3" customWidth="1"/>
    <col min="12291" max="12291" width="10.140625" style="3" customWidth="1"/>
    <col min="12292" max="12292" width="35.85546875" style="3" customWidth="1"/>
    <col min="12293" max="12293" width="30.7109375" style="3" customWidth="1"/>
    <col min="12294" max="12294" width="50.42578125" style="3" customWidth="1"/>
    <col min="12295" max="12297" width="20.7109375" style="3" customWidth="1"/>
    <col min="12298" max="12298" width="1.42578125" style="3" customWidth="1"/>
    <col min="12299" max="12320" width="15.42578125" style="3" customWidth="1"/>
    <col min="12321" max="12321" width="13.5703125" style="3" customWidth="1"/>
    <col min="12322" max="12322" width="22" style="3" bestFit="1" customWidth="1"/>
    <col min="12323" max="12323" width="12" style="3" customWidth="1"/>
    <col min="12324" max="12324" width="11.42578125" style="3" customWidth="1"/>
    <col min="12325" max="12325" width="12.28515625" style="3" customWidth="1"/>
    <col min="12326" max="12326" width="22" style="3" bestFit="1" customWidth="1"/>
    <col min="12327" max="12327" width="14.28515625" style="3" customWidth="1"/>
    <col min="12328" max="12328" width="9.140625" style="3"/>
    <col min="12329" max="12329" width="10.140625" style="3" bestFit="1" customWidth="1"/>
    <col min="12330" max="12545" width="9.140625" style="3"/>
    <col min="12546" max="12546" width="1.140625" style="3" customWidth="1"/>
    <col min="12547" max="12547" width="10.140625" style="3" customWidth="1"/>
    <col min="12548" max="12548" width="35.85546875" style="3" customWidth="1"/>
    <col min="12549" max="12549" width="30.7109375" style="3" customWidth="1"/>
    <col min="12550" max="12550" width="50.42578125" style="3" customWidth="1"/>
    <col min="12551" max="12553" width="20.7109375" style="3" customWidth="1"/>
    <col min="12554" max="12554" width="1.42578125" style="3" customWidth="1"/>
    <col min="12555" max="12576" width="15.42578125" style="3" customWidth="1"/>
    <col min="12577" max="12577" width="13.5703125" style="3" customWidth="1"/>
    <col min="12578" max="12578" width="22" style="3" bestFit="1" customWidth="1"/>
    <col min="12579" max="12579" width="12" style="3" customWidth="1"/>
    <col min="12580" max="12580" width="11.42578125" style="3" customWidth="1"/>
    <col min="12581" max="12581" width="12.28515625" style="3" customWidth="1"/>
    <col min="12582" max="12582" width="22" style="3" bestFit="1" customWidth="1"/>
    <col min="12583" max="12583" width="14.28515625" style="3" customWidth="1"/>
    <col min="12584" max="12584" width="9.140625" style="3"/>
    <col min="12585" max="12585" width="10.140625" style="3" bestFit="1" customWidth="1"/>
    <col min="12586" max="12801" width="9.140625" style="3"/>
    <col min="12802" max="12802" width="1.140625" style="3" customWidth="1"/>
    <col min="12803" max="12803" width="10.140625" style="3" customWidth="1"/>
    <col min="12804" max="12804" width="35.85546875" style="3" customWidth="1"/>
    <col min="12805" max="12805" width="30.7109375" style="3" customWidth="1"/>
    <col min="12806" max="12806" width="50.42578125" style="3" customWidth="1"/>
    <col min="12807" max="12809" width="20.7109375" style="3" customWidth="1"/>
    <col min="12810" max="12810" width="1.42578125" style="3" customWidth="1"/>
    <col min="12811" max="12832" width="15.42578125" style="3" customWidth="1"/>
    <col min="12833" max="12833" width="13.5703125" style="3" customWidth="1"/>
    <col min="12834" max="12834" width="22" style="3" bestFit="1" customWidth="1"/>
    <col min="12835" max="12835" width="12" style="3" customWidth="1"/>
    <col min="12836" max="12836" width="11.42578125" style="3" customWidth="1"/>
    <col min="12837" max="12837" width="12.28515625" style="3" customWidth="1"/>
    <col min="12838" max="12838" width="22" style="3" bestFit="1" customWidth="1"/>
    <col min="12839" max="12839" width="14.28515625" style="3" customWidth="1"/>
    <col min="12840" max="12840" width="9.140625" style="3"/>
    <col min="12841" max="12841" width="10.140625" style="3" bestFit="1" customWidth="1"/>
    <col min="12842" max="13057" width="9.140625" style="3"/>
    <col min="13058" max="13058" width="1.140625" style="3" customWidth="1"/>
    <col min="13059" max="13059" width="10.140625" style="3" customWidth="1"/>
    <col min="13060" max="13060" width="35.85546875" style="3" customWidth="1"/>
    <col min="13061" max="13061" width="30.7109375" style="3" customWidth="1"/>
    <col min="13062" max="13062" width="50.42578125" style="3" customWidth="1"/>
    <col min="13063" max="13065" width="20.7109375" style="3" customWidth="1"/>
    <col min="13066" max="13066" width="1.42578125" style="3" customWidth="1"/>
    <col min="13067" max="13088" width="15.42578125" style="3" customWidth="1"/>
    <col min="13089" max="13089" width="13.5703125" style="3" customWidth="1"/>
    <col min="13090" max="13090" width="22" style="3" bestFit="1" customWidth="1"/>
    <col min="13091" max="13091" width="12" style="3" customWidth="1"/>
    <col min="13092" max="13092" width="11.42578125" style="3" customWidth="1"/>
    <col min="13093" max="13093" width="12.28515625" style="3" customWidth="1"/>
    <col min="13094" max="13094" width="22" style="3" bestFit="1" customWidth="1"/>
    <col min="13095" max="13095" width="14.28515625" style="3" customWidth="1"/>
    <col min="13096" max="13096" width="9.140625" style="3"/>
    <col min="13097" max="13097" width="10.140625" style="3" bestFit="1" customWidth="1"/>
    <col min="13098" max="13313" width="9.140625" style="3"/>
    <col min="13314" max="13314" width="1.140625" style="3" customWidth="1"/>
    <col min="13315" max="13315" width="10.140625" style="3" customWidth="1"/>
    <col min="13316" max="13316" width="35.85546875" style="3" customWidth="1"/>
    <col min="13317" max="13317" width="30.7109375" style="3" customWidth="1"/>
    <col min="13318" max="13318" width="50.42578125" style="3" customWidth="1"/>
    <col min="13319" max="13321" width="20.7109375" style="3" customWidth="1"/>
    <col min="13322" max="13322" width="1.42578125" style="3" customWidth="1"/>
    <col min="13323" max="13344" width="15.42578125" style="3" customWidth="1"/>
    <col min="13345" max="13345" width="13.5703125" style="3" customWidth="1"/>
    <col min="13346" max="13346" width="22" style="3" bestFit="1" customWidth="1"/>
    <col min="13347" max="13347" width="12" style="3" customWidth="1"/>
    <col min="13348" max="13348" width="11.42578125" style="3" customWidth="1"/>
    <col min="13349" max="13349" width="12.28515625" style="3" customWidth="1"/>
    <col min="13350" max="13350" width="22" style="3" bestFit="1" customWidth="1"/>
    <col min="13351" max="13351" width="14.28515625" style="3" customWidth="1"/>
    <col min="13352" max="13352" width="9.140625" style="3"/>
    <col min="13353" max="13353" width="10.140625" style="3" bestFit="1" customWidth="1"/>
    <col min="13354" max="13569" width="9.140625" style="3"/>
    <col min="13570" max="13570" width="1.140625" style="3" customWidth="1"/>
    <col min="13571" max="13571" width="10.140625" style="3" customWidth="1"/>
    <col min="13572" max="13572" width="35.85546875" style="3" customWidth="1"/>
    <col min="13573" max="13573" width="30.7109375" style="3" customWidth="1"/>
    <col min="13574" max="13574" width="50.42578125" style="3" customWidth="1"/>
    <col min="13575" max="13577" width="20.7109375" style="3" customWidth="1"/>
    <col min="13578" max="13578" width="1.42578125" style="3" customWidth="1"/>
    <col min="13579" max="13600" width="15.42578125" style="3" customWidth="1"/>
    <col min="13601" max="13601" width="13.5703125" style="3" customWidth="1"/>
    <col min="13602" max="13602" width="22" style="3" bestFit="1" customWidth="1"/>
    <col min="13603" max="13603" width="12" style="3" customWidth="1"/>
    <col min="13604" max="13604" width="11.42578125" style="3" customWidth="1"/>
    <col min="13605" max="13605" width="12.28515625" style="3" customWidth="1"/>
    <col min="13606" max="13606" width="22" style="3" bestFit="1" customWidth="1"/>
    <col min="13607" max="13607" width="14.28515625" style="3" customWidth="1"/>
    <col min="13608" max="13608" width="9.140625" style="3"/>
    <col min="13609" max="13609" width="10.140625" style="3" bestFit="1" customWidth="1"/>
    <col min="13610" max="13825" width="9.140625" style="3"/>
    <col min="13826" max="13826" width="1.140625" style="3" customWidth="1"/>
    <col min="13827" max="13827" width="10.140625" style="3" customWidth="1"/>
    <col min="13828" max="13828" width="35.85546875" style="3" customWidth="1"/>
    <col min="13829" max="13829" width="30.7109375" style="3" customWidth="1"/>
    <col min="13830" max="13830" width="50.42578125" style="3" customWidth="1"/>
    <col min="13831" max="13833" width="20.7109375" style="3" customWidth="1"/>
    <col min="13834" max="13834" width="1.42578125" style="3" customWidth="1"/>
    <col min="13835" max="13856" width="15.42578125" style="3" customWidth="1"/>
    <col min="13857" max="13857" width="13.5703125" style="3" customWidth="1"/>
    <col min="13858" max="13858" width="22" style="3" bestFit="1" customWidth="1"/>
    <col min="13859" max="13859" width="12" style="3" customWidth="1"/>
    <col min="13860" max="13860" width="11.42578125" style="3" customWidth="1"/>
    <col min="13861" max="13861" width="12.28515625" style="3" customWidth="1"/>
    <col min="13862" max="13862" width="22" style="3" bestFit="1" customWidth="1"/>
    <col min="13863" max="13863" width="14.28515625" style="3" customWidth="1"/>
    <col min="13864" max="13864" width="9.140625" style="3"/>
    <col min="13865" max="13865" width="10.140625" style="3" bestFit="1" customWidth="1"/>
    <col min="13866" max="14081" width="9.140625" style="3"/>
    <col min="14082" max="14082" width="1.140625" style="3" customWidth="1"/>
    <col min="14083" max="14083" width="10.140625" style="3" customWidth="1"/>
    <col min="14084" max="14084" width="35.85546875" style="3" customWidth="1"/>
    <col min="14085" max="14085" width="30.7109375" style="3" customWidth="1"/>
    <col min="14086" max="14086" width="50.42578125" style="3" customWidth="1"/>
    <col min="14087" max="14089" width="20.7109375" style="3" customWidth="1"/>
    <col min="14090" max="14090" width="1.42578125" style="3" customWidth="1"/>
    <col min="14091" max="14112" width="15.42578125" style="3" customWidth="1"/>
    <col min="14113" max="14113" width="13.5703125" style="3" customWidth="1"/>
    <col min="14114" max="14114" width="22" style="3" bestFit="1" customWidth="1"/>
    <col min="14115" max="14115" width="12" style="3" customWidth="1"/>
    <col min="14116" max="14116" width="11.42578125" style="3" customWidth="1"/>
    <col min="14117" max="14117" width="12.28515625" style="3" customWidth="1"/>
    <col min="14118" max="14118" width="22" style="3" bestFit="1" customWidth="1"/>
    <col min="14119" max="14119" width="14.28515625" style="3" customWidth="1"/>
    <col min="14120" max="14120" width="9.140625" style="3"/>
    <col min="14121" max="14121" width="10.140625" style="3" bestFit="1" customWidth="1"/>
    <col min="14122" max="14337" width="9.140625" style="3"/>
    <col min="14338" max="14338" width="1.140625" style="3" customWidth="1"/>
    <col min="14339" max="14339" width="10.140625" style="3" customWidth="1"/>
    <col min="14340" max="14340" width="35.85546875" style="3" customWidth="1"/>
    <col min="14341" max="14341" width="30.7109375" style="3" customWidth="1"/>
    <col min="14342" max="14342" width="50.42578125" style="3" customWidth="1"/>
    <col min="14343" max="14345" width="20.7109375" style="3" customWidth="1"/>
    <col min="14346" max="14346" width="1.42578125" style="3" customWidth="1"/>
    <col min="14347" max="14368" width="15.42578125" style="3" customWidth="1"/>
    <col min="14369" max="14369" width="13.5703125" style="3" customWidth="1"/>
    <col min="14370" max="14370" width="22" style="3" bestFit="1" customWidth="1"/>
    <col min="14371" max="14371" width="12" style="3" customWidth="1"/>
    <col min="14372" max="14372" width="11.42578125" style="3" customWidth="1"/>
    <col min="14373" max="14373" width="12.28515625" style="3" customWidth="1"/>
    <col min="14374" max="14374" width="22" style="3" bestFit="1" customWidth="1"/>
    <col min="14375" max="14375" width="14.28515625" style="3" customWidth="1"/>
    <col min="14376" max="14376" width="9.140625" style="3"/>
    <col min="14377" max="14377" width="10.140625" style="3" bestFit="1" customWidth="1"/>
    <col min="14378" max="14593" width="9.140625" style="3"/>
    <col min="14594" max="14594" width="1.140625" style="3" customWidth="1"/>
    <col min="14595" max="14595" width="10.140625" style="3" customWidth="1"/>
    <col min="14596" max="14596" width="35.85546875" style="3" customWidth="1"/>
    <col min="14597" max="14597" width="30.7109375" style="3" customWidth="1"/>
    <col min="14598" max="14598" width="50.42578125" style="3" customWidth="1"/>
    <col min="14599" max="14601" width="20.7109375" style="3" customWidth="1"/>
    <col min="14602" max="14602" width="1.42578125" style="3" customWidth="1"/>
    <col min="14603" max="14624" width="15.42578125" style="3" customWidth="1"/>
    <col min="14625" max="14625" width="13.5703125" style="3" customWidth="1"/>
    <col min="14626" max="14626" width="22" style="3" bestFit="1" customWidth="1"/>
    <col min="14627" max="14627" width="12" style="3" customWidth="1"/>
    <col min="14628" max="14628" width="11.42578125" style="3" customWidth="1"/>
    <col min="14629" max="14629" width="12.28515625" style="3" customWidth="1"/>
    <col min="14630" max="14630" width="22" style="3" bestFit="1" customWidth="1"/>
    <col min="14631" max="14631" width="14.28515625" style="3" customWidth="1"/>
    <col min="14632" max="14632" width="9.140625" style="3"/>
    <col min="14633" max="14633" width="10.140625" style="3" bestFit="1" customWidth="1"/>
    <col min="14634" max="14849" width="9.140625" style="3"/>
    <col min="14850" max="14850" width="1.140625" style="3" customWidth="1"/>
    <col min="14851" max="14851" width="10.140625" style="3" customWidth="1"/>
    <col min="14852" max="14852" width="35.85546875" style="3" customWidth="1"/>
    <col min="14853" max="14853" width="30.7109375" style="3" customWidth="1"/>
    <col min="14854" max="14854" width="50.42578125" style="3" customWidth="1"/>
    <col min="14855" max="14857" width="20.7109375" style="3" customWidth="1"/>
    <col min="14858" max="14858" width="1.42578125" style="3" customWidth="1"/>
    <col min="14859" max="14880" width="15.42578125" style="3" customWidth="1"/>
    <col min="14881" max="14881" width="13.5703125" style="3" customWidth="1"/>
    <col min="14882" max="14882" width="22" style="3" bestFit="1" customWidth="1"/>
    <col min="14883" max="14883" width="12" style="3" customWidth="1"/>
    <col min="14884" max="14884" width="11.42578125" style="3" customWidth="1"/>
    <col min="14885" max="14885" width="12.28515625" style="3" customWidth="1"/>
    <col min="14886" max="14886" width="22" style="3" bestFit="1" customWidth="1"/>
    <col min="14887" max="14887" width="14.28515625" style="3" customWidth="1"/>
    <col min="14888" max="14888" width="9.140625" style="3"/>
    <col min="14889" max="14889" width="10.140625" style="3" bestFit="1" customWidth="1"/>
    <col min="14890" max="15105" width="9.140625" style="3"/>
    <col min="15106" max="15106" width="1.140625" style="3" customWidth="1"/>
    <col min="15107" max="15107" width="10.140625" style="3" customWidth="1"/>
    <col min="15108" max="15108" width="35.85546875" style="3" customWidth="1"/>
    <col min="15109" max="15109" width="30.7109375" style="3" customWidth="1"/>
    <col min="15110" max="15110" width="50.42578125" style="3" customWidth="1"/>
    <col min="15111" max="15113" width="20.7109375" style="3" customWidth="1"/>
    <col min="15114" max="15114" width="1.42578125" style="3" customWidth="1"/>
    <col min="15115" max="15136" width="15.42578125" style="3" customWidth="1"/>
    <col min="15137" max="15137" width="13.5703125" style="3" customWidth="1"/>
    <col min="15138" max="15138" width="22" style="3" bestFit="1" customWidth="1"/>
    <col min="15139" max="15139" width="12" style="3" customWidth="1"/>
    <col min="15140" max="15140" width="11.42578125" style="3" customWidth="1"/>
    <col min="15141" max="15141" width="12.28515625" style="3" customWidth="1"/>
    <col min="15142" max="15142" width="22" style="3" bestFit="1" customWidth="1"/>
    <col min="15143" max="15143" width="14.28515625" style="3" customWidth="1"/>
    <col min="15144" max="15144" width="9.140625" style="3"/>
    <col min="15145" max="15145" width="10.140625" style="3" bestFit="1" customWidth="1"/>
    <col min="15146" max="15361" width="9.140625" style="3"/>
    <col min="15362" max="15362" width="1.140625" style="3" customWidth="1"/>
    <col min="15363" max="15363" width="10.140625" style="3" customWidth="1"/>
    <col min="15364" max="15364" width="35.85546875" style="3" customWidth="1"/>
    <col min="15365" max="15365" width="30.7109375" style="3" customWidth="1"/>
    <col min="15366" max="15366" width="50.42578125" style="3" customWidth="1"/>
    <col min="15367" max="15369" width="20.7109375" style="3" customWidth="1"/>
    <col min="15370" max="15370" width="1.42578125" style="3" customWidth="1"/>
    <col min="15371" max="15392" width="15.42578125" style="3" customWidth="1"/>
    <col min="15393" max="15393" width="13.5703125" style="3" customWidth="1"/>
    <col min="15394" max="15394" width="22" style="3" bestFit="1" customWidth="1"/>
    <col min="15395" max="15395" width="12" style="3" customWidth="1"/>
    <col min="15396" max="15396" width="11.42578125" style="3" customWidth="1"/>
    <col min="15397" max="15397" width="12.28515625" style="3" customWidth="1"/>
    <col min="15398" max="15398" width="22" style="3" bestFit="1" customWidth="1"/>
    <col min="15399" max="15399" width="14.28515625" style="3" customWidth="1"/>
    <col min="15400" max="15400" width="9.140625" style="3"/>
    <col min="15401" max="15401" width="10.140625" style="3" bestFit="1" customWidth="1"/>
    <col min="15402" max="15617" width="9.140625" style="3"/>
    <col min="15618" max="15618" width="1.140625" style="3" customWidth="1"/>
    <col min="15619" max="15619" width="10.140625" style="3" customWidth="1"/>
    <col min="15620" max="15620" width="35.85546875" style="3" customWidth="1"/>
    <col min="15621" max="15621" width="30.7109375" style="3" customWidth="1"/>
    <col min="15622" max="15622" width="50.42578125" style="3" customWidth="1"/>
    <col min="15623" max="15625" width="20.7109375" style="3" customWidth="1"/>
    <col min="15626" max="15626" width="1.42578125" style="3" customWidth="1"/>
    <col min="15627" max="15648" width="15.42578125" style="3" customWidth="1"/>
    <col min="15649" max="15649" width="13.5703125" style="3" customWidth="1"/>
    <col min="15650" max="15650" width="22" style="3" bestFit="1" customWidth="1"/>
    <col min="15651" max="15651" width="12" style="3" customWidth="1"/>
    <col min="15652" max="15652" width="11.42578125" style="3" customWidth="1"/>
    <col min="15653" max="15653" width="12.28515625" style="3" customWidth="1"/>
    <col min="15654" max="15654" width="22" style="3" bestFit="1" customWidth="1"/>
    <col min="15655" max="15655" width="14.28515625" style="3" customWidth="1"/>
    <col min="15656" max="15656" width="9.140625" style="3"/>
    <col min="15657" max="15657" width="10.140625" style="3" bestFit="1" customWidth="1"/>
    <col min="15658" max="15873" width="9.140625" style="3"/>
    <col min="15874" max="15874" width="1.140625" style="3" customWidth="1"/>
    <col min="15875" max="15875" width="10.140625" style="3" customWidth="1"/>
    <col min="15876" max="15876" width="35.85546875" style="3" customWidth="1"/>
    <col min="15877" max="15877" width="30.7109375" style="3" customWidth="1"/>
    <col min="15878" max="15878" width="50.42578125" style="3" customWidth="1"/>
    <col min="15879" max="15881" width="20.7109375" style="3" customWidth="1"/>
    <col min="15882" max="15882" width="1.42578125" style="3" customWidth="1"/>
    <col min="15883" max="15904" width="15.42578125" style="3" customWidth="1"/>
    <col min="15905" max="15905" width="13.5703125" style="3" customWidth="1"/>
    <col min="15906" max="15906" width="22" style="3" bestFit="1" customWidth="1"/>
    <col min="15907" max="15907" width="12" style="3" customWidth="1"/>
    <col min="15908" max="15908" width="11.42578125" style="3" customWidth="1"/>
    <col min="15909" max="15909" width="12.28515625" style="3" customWidth="1"/>
    <col min="15910" max="15910" width="22" style="3" bestFit="1" customWidth="1"/>
    <col min="15911" max="15911" width="14.28515625" style="3" customWidth="1"/>
    <col min="15912" max="15912" width="9.140625" style="3"/>
    <col min="15913" max="15913" width="10.140625" style="3" bestFit="1" customWidth="1"/>
    <col min="15914" max="16129" width="9.140625" style="3"/>
    <col min="16130" max="16130" width="1.140625" style="3" customWidth="1"/>
    <col min="16131" max="16131" width="10.140625" style="3" customWidth="1"/>
    <col min="16132" max="16132" width="35.85546875" style="3" customWidth="1"/>
    <col min="16133" max="16133" width="30.7109375" style="3" customWidth="1"/>
    <col min="16134" max="16134" width="50.42578125" style="3" customWidth="1"/>
    <col min="16135" max="16137" width="20.7109375" style="3" customWidth="1"/>
    <col min="16138" max="16138" width="1.42578125" style="3" customWidth="1"/>
    <col min="16139" max="16160" width="15.42578125" style="3" customWidth="1"/>
    <col min="16161" max="16161" width="13.5703125" style="3" customWidth="1"/>
    <col min="16162" max="16162" width="22" style="3" bestFit="1" customWidth="1"/>
    <col min="16163" max="16163" width="12" style="3" customWidth="1"/>
    <col min="16164" max="16164" width="11.42578125" style="3" customWidth="1"/>
    <col min="16165" max="16165" width="12.28515625" style="3" customWidth="1"/>
    <col min="16166" max="16166" width="22" style="3" bestFit="1" customWidth="1"/>
    <col min="16167" max="16167" width="14.28515625" style="3" customWidth="1"/>
    <col min="16168" max="16168" width="9.140625" style="3"/>
    <col min="16169" max="16169" width="10.140625" style="3" bestFit="1" customWidth="1"/>
    <col min="16170" max="16384" width="9.140625" style="3"/>
  </cols>
  <sheetData>
    <row r="2" spans="3:27" ht="16.5" customHeight="1">
      <c r="G2" s="2"/>
    </row>
    <row r="3" spans="3:27" ht="23.25" customHeight="1">
      <c r="C3" s="54" t="s">
        <v>0</v>
      </c>
      <c r="D3" s="54"/>
      <c r="E3" s="54"/>
      <c r="F3" s="54"/>
      <c r="G3" s="54"/>
      <c r="H3" s="54"/>
      <c r="I3" s="54"/>
    </row>
    <row r="4" spans="3:27" ht="30.75" customHeight="1">
      <c r="C4" s="55" t="s">
        <v>1</v>
      </c>
      <c r="D4" s="55"/>
      <c r="E4" s="55"/>
      <c r="F4" s="55"/>
      <c r="G4" s="55"/>
      <c r="H4" s="55"/>
      <c r="I4" s="55"/>
    </row>
    <row r="5" spans="3:27" ht="15.75" customHeight="1">
      <c r="D5" s="56"/>
      <c r="E5" s="56"/>
      <c r="F5" s="56"/>
      <c r="G5" s="56"/>
    </row>
    <row r="6" spans="3:27" ht="23.25" customHeight="1">
      <c r="C6" s="57" t="s">
        <v>2</v>
      </c>
      <c r="D6" s="57"/>
      <c r="E6" s="57"/>
      <c r="F6" s="5"/>
      <c r="T6" s="6">
        <v>40</v>
      </c>
      <c r="U6" s="6">
        <v>280</v>
      </c>
    </row>
    <row r="7" spans="3:27" ht="13.5" customHeight="1">
      <c r="C7" s="7"/>
      <c r="D7" s="8"/>
      <c r="E7" s="8"/>
      <c r="F7" s="8"/>
      <c r="T7" s="9"/>
      <c r="U7" s="9">
        <v>270</v>
      </c>
    </row>
    <row r="8" spans="3:27" s="10" customFormat="1" ht="24" customHeight="1">
      <c r="C8" s="58" t="s">
        <v>3</v>
      </c>
      <c r="D8" s="59" t="s">
        <v>4</v>
      </c>
      <c r="E8" s="60"/>
      <c r="F8" s="65" t="s">
        <v>5</v>
      </c>
      <c r="G8" s="68" t="s">
        <v>6</v>
      </c>
      <c r="H8" s="69"/>
      <c r="I8" s="70"/>
      <c r="J8" s="9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1"/>
      <c r="Z8" s="12"/>
      <c r="AA8" s="13"/>
    </row>
    <row r="9" spans="3:27" s="10" customFormat="1" ht="39" customHeight="1">
      <c r="C9" s="58"/>
      <c r="D9" s="61"/>
      <c r="E9" s="62"/>
      <c r="F9" s="66"/>
      <c r="G9" s="14" t="s">
        <v>7</v>
      </c>
      <c r="H9" s="14" t="s">
        <v>8</v>
      </c>
      <c r="I9" s="14" t="s">
        <v>9</v>
      </c>
      <c r="J9" s="9"/>
      <c r="K9" s="6"/>
      <c r="L9" s="6"/>
      <c r="M9" s="6"/>
      <c r="N9" s="6"/>
      <c r="O9" s="6"/>
      <c r="P9" s="6"/>
      <c r="Q9" s="6"/>
      <c r="R9" s="6"/>
      <c r="S9" s="6"/>
      <c r="V9" s="6"/>
      <c r="W9" s="6"/>
      <c r="X9" s="6"/>
      <c r="Y9" s="11"/>
      <c r="Z9" s="12"/>
      <c r="AA9" s="13"/>
    </row>
    <row r="10" spans="3:27" s="10" customFormat="1" ht="75" customHeight="1">
      <c r="C10" s="58"/>
      <c r="D10" s="63"/>
      <c r="E10" s="64"/>
      <c r="F10" s="67"/>
      <c r="G10" s="15" t="s">
        <v>10</v>
      </c>
      <c r="H10" s="15" t="s">
        <v>11</v>
      </c>
      <c r="I10" s="15" t="s">
        <v>12</v>
      </c>
      <c r="J10" s="9"/>
      <c r="K10" s="9"/>
      <c r="L10" s="72" t="s">
        <v>13</v>
      </c>
      <c r="M10" s="72"/>
      <c r="N10" s="72"/>
      <c r="O10" s="9"/>
      <c r="P10" s="73" t="s">
        <v>14</v>
      </c>
      <c r="Q10" s="73"/>
      <c r="R10" s="73"/>
      <c r="S10" s="9"/>
      <c r="V10" s="9"/>
      <c r="W10" s="9"/>
      <c r="X10" s="9"/>
      <c r="Y10" s="11"/>
      <c r="Z10" s="12"/>
      <c r="AA10" s="13"/>
    </row>
    <row r="11" spans="3:27" s="10" customFormat="1" ht="42" customHeight="1">
      <c r="C11" s="16">
        <v>1</v>
      </c>
      <c r="D11" s="17" t="s">
        <v>15</v>
      </c>
      <c r="E11" s="17" t="s">
        <v>16</v>
      </c>
      <c r="F11" s="17" t="s">
        <v>17</v>
      </c>
      <c r="G11" s="18">
        <v>15</v>
      </c>
      <c r="H11" s="18">
        <v>20</v>
      </c>
      <c r="I11" s="18">
        <v>20</v>
      </c>
      <c r="J11" s="12"/>
      <c r="K11" s="12"/>
      <c r="L11" s="19">
        <v>40</v>
      </c>
      <c r="M11" s="19">
        <v>41</v>
      </c>
      <c r="N11" s="19">
        <v>43</v>
      </c>
      <c r="O11" s="12"/>
      <c r="P11" s="19">
        <v>40</v>
      </c>
      <c r="Q11" s="19">
        <v>40</v>
      </c>
      <c r="R11" s="19">
        <v>40</v>
      </c>
      <c r="S11" s="12"/>
      <c r="T11" s="19">
        <v>38</v>
      </c>
      <c r="U11" s="19">
        <v>38</v>
      </c>
      <c r="V11" s="19">
        <v>38</v>
      </c>
      <c r="W11" s="12"/>
      <c r="X11" s="12"/>
      <c r="Y11" s="12"/>
      <c r="Z11" s="12"/>
      <c r="AA11" s="13"/>
    </row>
    <row r="12" spans="3:27" s="10" customFormat="1" ht="42" customHeight="1">
      <c r="C12" s="16">
        <v>2</v>
      </c>
      <c r="D12" s="17" t="s">
        <v>15</v>
      </c>
      <c r="E12" s="17" t="s">
        <v>16</v>
      </c>
      <c r="F12" s="17" t="s">
        <v>18</v>
      </c>
      <c r="G12" s="18">
        <v>5</v>
      </c>
      <c r="H12" s="18">
        <v>10</v>
      </c>
      <c r="I12" s="18">
        <v>10</v>
      </c>
      <c r="J12" s="12"/>
      <c r="K12" s="12"/>
      <c r="L12" s="19">
        <v>15</v>
      </c>
      <c r="M12" s="19">
        <v>15</v>
      </c>
      <c r="N12" s="19">
        <v>15</v>
      </c>
      <c r="O12" s="12"/>
      <c r="P12" s="19">
        <v>15</v>
      </c>
      <c r="Q12" s="19">
        <v>15</v>
      </c>
      <c r="R12" s="19">
        <v>15</v>
      </c>
      <c r="S12" s="12"/>
      <c r="T12" s="19">
        <v>13</v>
      </c>
      <c r="U12" s="19">
        <v>13</v>
      </c>
      <c r="V12" s="19">
        <v>13</v>
      </c>
      <c r="W12" s="12"/>
      <c r="X12" s="12"/>
      <c r="Y12" s="12"/>
      <c r="Z12" s="12"/>
      <c r="AA12" s="13"/>
    </row>
    <row r="13" spans="3:27" s="10" customFormat="1" ht="42" customHeight="1">
      <c r="C13" s="16">
        <v>3</v>
      </c>
      <c r="D13" s="17" t="s">
        <v>15</v>
      </c>
      <c r="E13" s="17" t="s">
        <v>19</v>
      </c>
      <c r="F13" s="17" t="s">
        <v>17</v>
      </c>
      <c r="G13" s="18"/>
      <c r="H13" s="18"/>
      <c r="I13" s="18"/>
      <c r="J13" s="12"/>
      <c r="K13" s="12"/>
      <c r="L13" s="19">
        <v>2</v>
      </c>
      <c r="M13" s="19">
        <v>2</v>
      </c>
      <c r="N13" s="19">
        <v>2</v>
      </c>
      <c r="O13" s="12"/>
      <c r="P13" s="19">
        <v>2</v>
      </c>
      <c r="Q13" s="19">
        <v>2</v>
      </c>
      <c r="R13" s="19">
        <v>2</v>
      </c>
      <c r="S13" s="12"/>
      <c r="T13" s="19">
        <v>2</v>
      </c>
      <c r="U13" s="19">
        <v>2</v>
      </c>
      <c r="V13" s="19">
        <v>2</v>
      </c>
      <c r="W13" s="12"/>
      <c r="X13" s="12"/>
      <c r="Y13" s="12"/>
      <c r="Z13" s="12"/>
      <c r="AA13" s="13"/>
    </row>
    <row r="14" spans="3:27" s="10" customFormat="1" ht="42" customHeight="1">
      <c r="C14" s="16">
        <v>4</v>
      </c>
      <c r="D14" s="17" t="s">
        <v>15</v>
      </c>
      <c r="E14" s="17" t="s">
        <v>19</v>
      </c>
      <c r="F14" s="17" t="s">
        <v>18</v>
      </c>
      <c r="G14" s="20"/>
      <c r="H14" s="20"/>
      <c r="I14" s="20"/>
      <c r="J14" s="12"/>
      <c r="K14" s="12"/>
      <c r="L14" s="19">
        <v>2</v>
      </c>
      <c r="M14" s="19">
        <v>2</v>
      </c>
      <c r="N14" s="19">
        <v>2</v>
      </c>
      <c r="O14" s="12"/>
      <c r="P14" s="19">
        <v>2</v>
      </c>
      <c r="Q14" s="19">
        <v>2</v>
      </c>
      <c r="R14" s="19">
        <v>2</v>
      </c>
      <c r="S14" s="12"/>
      <c r="T14" s="19">
        <v>2</v>
      </c>
      <c r="U14" s="19">
        <v>2</v>
      </c>
      <c r="V14" s="19">
        <v>2</v>
      </c>
      <c r="W14" s="12"/>
      <c r="X14" s="12"/>
      <c r="Y14" s="12"/>
      <c r="Z14" s="12"/>
      <c r="AA14" s="13"/>
    </row>
    <row r="15" spans="3:27" s="10" customFormat="1" ht="42" customHeight="1">
      <c r="C15" s="16">
        <v>5</v>
      </c>
      <c r="D15" s="17" t="s">
        <v>15</v>
      </c>
      <c r="E15" s="17" t="s">
        <v>20</v>
      </c>
      <c r="F15" s="17" t="s">
        <v>17</v>
      </c>
      <c r="G15" s="20"/>
      <c r="H15" s="20"/>
      <c r="I15" s="20"/>
      <c r="J15" s="12"/>
      <c r="K15" s="12"/>
      <c r="L15" s="19">
        <v>2</v>
      </c>
      <c r="M15" s="19">
        <v>2</v>
      </c>
      <c r="N15" s="19">
        <v>2</v>
      </c>
      <c r="O15" s="12"/>
      <c r="P15" s="19">
        <v>2</v>
      </c>
      <c r="Q15" s="19">
        <v>2</v>
      </c>
      <c r="R15" s="19">
        <v>2</v>
      </c>
      <c r="S15" s="12"/>
      <c r="T15" s="19">
        <v>2</v>
      </c>
      <c r="U15" s="19">
        <v>2</v>
      </c>
      <c r="V15" s="19">
        <v>2</v>
      </c>
      <c r="W15" s="12"/>
      <c r="X15" s="12"/>
      <c r="Y15" s="12"/>
      <c r="Z15" s="12"/>
      <c r="AA15" s="13"/>
    </row>
    <row r="16" spans="3:27" s="10" customFormat="1" ht="42" customHeight="1">
      <c r="C16" s="16">
        <v>6</v>
      </c>
      <c r="D16" s="17" t="s">
        <v>15</v>
      </c>
      <c r="E16" s="17" t="s">
        <v>20</v>
      </c>
      <c r="F16" s="17" t="s">
        <v>18</v>
      </c>
      <c r="G16" s="20"/>
      <c r="H16" s="20"/>
      <c r="I16" s="20"/>
      <c r="J16" s="12"/>
      <c r="K16" s="12"/>
      <c r="L16" s="19">
        <v>6</v>
      </c>
      <c r="M16" s="19">
        <v>6</v>
      </c>
      <c r="N16" s="19">
        <v>6</v>
      </c>
      <c r="O16" s="12"/>
      <c r="P16" s="19">
        <v>6</v>
      </c>
      <c r="Q16" s="19">
        <v>6</v>
      </c>
      <c r="R16" s="19">
        <v>6</v>
      </c>
      <c r="S16" s="12"/>
      <c r="T16" s="19">
        <v>6</v>
      </c>
      <c r="U16" s="19">
        <v>6</v>
      </c>
      <c r="V16" s="19">
        <v>6</v>
      </c>
      <c r="W16" s="12"/>
      <c r="X16" s="12"/>
      <c r="Y16" s="12"/>
      <c r="Z16" s="12"/>
      <c r="AA16" s="13"/>
    </row>
    <row r="17" spans="3:26" s="10" customFormat="1" ht="42" customHeight="1">
      <c r="C17" s="16">
        <v>7</v>
      </c>
      <c r="D17" s="21" t="s">
        <v>21</v>
      </c>
      <c r="E17" s="21" t="s">
        <v>16</v>
      </c>
      <c r="F17" s="17" t="s">
        <v>17</v>
      </c>
      <c r="G17" s="20">
        <v>10</v>
      </c>
      <c r="H17" s="18">
        <v>15</v>
      </c>
      <c r="I17" s="18">
        <v>15</v>
      </c>
      <c r="L17" s="22">
        <v>10</v>
      </c>
      <c r="M17" s="23">
        <v>10</v>
      </c>
      <c r="N17" s="23">
        <v>10</v>
      </c>
      <c r="P17" s="22">
        <v>10</v>
      </c>
      <c r="Q17" s="22">
        <v>10</v>
      </c>
      <c r="R17" s="22">
        <v>10</v>
      </c>
      <c r="T17" s="19">
        <v>10</v>
      </c>
      <c r="U17" s="19">
        <v>10</v>
      </c>
      <c r="V17" s="19">
        <v>10</v>
      </c>
      <c r="Y17" s="10" t="e">
        <f>#REF!</f>
        <v>#REF!</v>
      </c>
      <c r="Z17" s="24" t="e">
        <f>11640*Y17/55</f>
        <v>#REF!</v>
      </c>
    </row>
    <row r="18" spans="3:26" s="10" customFormat="1" ht="42" customHeight="1">
      <c r="C18" s="16">
        <v>8</v>
      </c>
      <c r="D18" s="17" t="s">
        <v>21</v>
      </c>
      <c r="E18" s="17" t="s">
        <v>16</v>
      </c>
      <c r="F18" s="17" t="s">
        <v>18</v>
      </c>
      <c r="G18" s="18">
        <v>30</v>
      </c>
      <c r="H18" s="18">
        <v>40</v>
      </c>
      <c r="I18" s="18">
        <v>40</v>
      </c>
      <c r="L18" s="22">
        <v>2</v>
      </c>
      <c r="M18" s="23">
        <v>2</v>
      </c>
      <c r="N18" s="23">
        <v>2</v>
      </c>
      <c r="P18" s="22">
        <v>2</v>
      </c>
      <c r="Q18" s="22">
        <v>2</v>
      </c>
      <c r="R18" s="22">
        <v>2</v>
      </c>
      <c r="T18" s="19">
        <v>2</v>
      </c>
      <c r="U18" s="19">
        <v>2</v>
      </c>
      <c r="V18" s="19">
        <v>2</v>
      </c>
      <c r="Y18" s="10">
        <f>25</f>
        <v>25</v>
      </c>
      <c r="Z18" s="24">
        <f>11640*Y18/55</f>
        <v>5290.909090909091</v>
      </c>
    </row>
    <row r="19" spans="3:26" s="10" customFormat="1" ht="42" customHeight="1">
      <c r="C19" s="16">
        <v>9</v>
      </c>
      <c r="D19" s="17" t="s">
        <v>21</v>
      </c>
      <c r="E19" s="17" t="s">
        <v>19</v>
      </c>
      <c r="F19" s="17" t="s">
        <v>17</v>
      </c>
      <c r="G19" s="18"/>
      <c r="H19" s="18"/>
      <c r="I19" s="18"/>
      <c r="L19" s="22">
        <v>2</v>
      </c>
      <c r="M19" s="23">
        <v>2</v>
      </c>
      <c r="N19" s="23">
        <v>2</v>
      </c>
      <c r="P19" s="22">
        <v>2</v>
      </c>
      <c r="Q19" s="22">
        <v>2</v>
      </c>
      <c r="R19" s="22">
        <v>2</v>
      </c>
      <c r="T19" s="19">
        <v>2</v>
      </c>
      <c r="U19" s="19">
        <v>2</v>
      </c>
      <c r="V19" s="19">
        <v>2</v>
      </c>
      <c r="Y19" s="10" t="e">
        <f>SUM(Y17:Y18)</f>
        <v>#REF!</v>
      </c>
      <c r="Z19" s="10">
        <v>11690</v>
      </c>
    </row>
    <row r="20" spans="3:26" s="10" customFormat="1" ht="42" customHeight="1">
      <c r="C20" s="16">
        <v>10</v>
      </c>
      <c r="D20" s="17" t="s">
        <v>21</v>
      </c>
      <c r="E20" s="17" t="s">
        <v>19</v>
      </c>
      <c r="F20" s="17" t="s">
        <v>18</v>
      </c>
      <c r="G20" s="20"/>
      <c r="H20" s="20"/>
      <c r="I20" s="20"/>
      <c r="L20" s="22">
        <v>2</v>
      </c>
      <c r="M20" s="23">
        <v>2</v>
      </c>
      <c r="N20" s="23">
        <v>2</v>
      </c>
      <c r="P20" s="22">
        <v>2</v>
      </c>
      <c r="Q20" s="22">
        <v>2</v>
      </c>
      <c r="R20" s="22">
        <v>2</v>
      </c>
      <c r="T20" s="19">
        <v>2</v>
      </c>
      <c r="U20" s="19">
        <v>2</v>
      </c>
      <c r="V20" s="19">
        <v>2</v>
      </c>
    </row>
    <row r="21" spans="3:26" s="10" customFormat="1" ht="42" customHeight="1">
      <c r="C21" s="16">
        <v>11</v>
      </c>
      <c r="D21" s="17" t="s">
        <v>21</v>
      </c>
      <c r="E21" s="17" t="s">
        <v>20</v>
      </c>
      <c r="F21" s="17" t="s">
        <v>17</v>
      </c>
      <c r="G21" s="20"/>
      <c r="H21" s="20"/>
      <c r="I21" s="20"/>
      <c r="L21" s="22">
        <v>2</v>
      </c>
      <c r="M21" s="23">
        <v>2</v>
      </c>
      <c r="N21" s="23">
        <v>2</v>
      </c>
      <c r="P21" s="22">
        <v>2</v>
      </c>
      <c r="Q21" s="22">
        <v>2</v>
      </c>
      <c r="R21" s="22">
        <v>2</v>
      </c>
      <c r="T21" s="19">
        <v>2</v>
      </c>
      <c r="U21" s="19">
        <v>2</v>
      </c>
      <c r="V21" s="19">
        <v>2</v>
      </c>
    </row>
    <row r="22" spans="3:26" s="10" customFormat="1" ht="42" customHeight="1">
      <c r="C22" s="16">
        <v>12</v>
      </c>
      <c r="D22" s="17" t="s">
        <v>21</v>
      </c>
      <c r="E22" s="17" t="s">
        <v>20</v>
      </c>
      <c r="F22" s="17" t="s">
        <v>18</v>
      </c>
      <c r="G22" s="20"/>
      <c r="H22" s="20"/>
      <c r="I22" s="20"/>
      <c r="L22" s="22">
        <v>3</v>
      </c>
      <c r="M22" s="23">
        <v>3</v>
      </c>
      <c r="N22" s="23">
        <v>3</v>
      </c>
      <c r="P22" s="22">
        <v>3</v>
      </c>
      <c r="Q22" s="22">
        <v>3</v>
      </c>
      <c r="R22" s="22">
        <v>3</v>
      </c>
      <c r="T22" s="19">
        <v>3</v>
      </c>
      <c r="U22" s="19">
        <v>3</v>
      </c>
      <c r="V22" s="19">
        <v>3</v>
      </c>
    </row>
    <row r="23" spans="3:26" s="10" customFormat="1" ht="42" customHeight="1">
      <c r="C23" s="16">
        <v>13</v>
      </c>
      <c r="D23" s="17" t="s">
        <v>22</v>
      </c>
      <c r="E23" s="17" t="s">
        <v>16</v>
      </c>
      <c r="F23" s="17" t="s">
        <v>17</v>
      </c>
      <c r="G23" s="18">
        <v>60</v>
      </c>
      <c r="H23" s="18">
        <v>60</v>
      </c>
      <c r="I23" s="18">
        <v>60</v>
      </c>
      <c r="L23" s="22">
        <v>95</v>
      </c>
      <c r="M23" s="23">
        <v>97</v>
      </c>
      <c r="N23" s="23">
        <v>100</v>
      </c>
      <c r="P23" s="22">
        <v>90</v>
      </c>
      <c r="Q23" s="22">
        <v>90</v>
      </c>
      <c r="R23" s="22">
        <v>90</v>
      </c>
      <c r="T23" s="19">
        <v>87</v>
      </c>
      <c r="U23" s="19">
        <v>87</v>
      </c>
      <c r="V23" s="19">
        <v>87</v>
      </c>
    </row>
    <row r="24" spans="3:26" s="10" customFormat="1" ht="42" customHeight="1">
      <c r="C24" s="16">
        <v>14</v>
      </c>
      <c r="D24" s="17" t="s">
        <v>22</v>
      </c>
      <c r="E24" s="17" t="s">
        <v>16</v>
      </c>
      <c r="F24" s="17" t="s">
        <v>18</v>
      </c>
      <c r="G24" s="18">
        <v>30</v>
      </c>
      <c r="H24" s="18">
        <v>30</v>
      </c>
      <c r="I24" s="18">
        <v>30</v>
      </c>
      <c r="L24" s="22">
        <v>90</v>
      </c>
      <c r="M24" s="23">
        <v>92</v>
      </c>
      <c r="N24" s="23">
        <v>92</v>
      </c>
      <c r="P24" s="22">
        <v>90</v>
      </c>
      <c r="Q24" s="22">
        <v>90</v>
      </c>
      <c r="R24" s="22">
        <v>90</v>
      </c>
      <c r="T24" s="19">
        <v>87</v>
      </c>
      <c r="U24" s="19">
        <v>87</v>
      </c>
      <c r="V24" s="19">
        <v>87</v>
      </c>
    </row>
    <row r="25" spans="3:26" s="10" customFormat="1" ht="42" customHeight="1">
      <c r="C25" s="16">
        <v>15</v>
      </c>
      <c r="D25" s="17" t="s">
        <v>22</v>
      </c>
      <c r="E25" s="17" t="s">
        <v>19</v>
      </c>
      <c r="F25" s="17" t="s">
        <v>17</v>
      </c>
      <c r="G25" s="20"/>
      <c r="H25" s="20"/>
      <c r="I25" s="20"/>
      <c r="L25" s="25">
        <v>0</v>
      </c>
      <c r="M25" s="25">
        <v>0</v>
      </c>
      <c r="N25" s="25">
        <v>0</v>
      </c>
      <c r="P25" s="25">
        <v>0</v>
      </c>
      <c r="Q25" s="25">
        <v>0</v>
      </c>
      <c r="R25" s="25">
        <v>0</v>
      </c>
      <c r="T25" s="19">
        <v>0</v>
      </c>
      <c r="U25" s="19">
        <v>0</v>
      </c>
      <c r="V25" s="19">
        <v>0</v>
      </c>
    </row>
    <row r="26" spans="3:26" s="10" customFormat="1" ht="42" customHeight="1">
      <c r="C26" s="16">
        <v>16</v>
      </c>
      <c r="D26" s="17" t="s">
        <v>22</v>
      </c>
      <c r="E26" s="17" t="s">
        <v>19</v>
      </c>
      <c r="F26" s="17" t="s">
        <v>18</v>
      </c>
      <c r="G26" s="20"/>
      <c r="H26" s="18"/>
      <c r="I26" s="18"/>
      <c r="L26" s="22">
        <v>4</v>
      </c>
      <c r="M26" s="23">
        <v>4</v>
      </c>
      <c r="N26" s="23">
        <v>4</v>
      </c>
      <c r="P26" s="22">
        <v>4</v>
      </c>
      <c r="Q26" s="22">
        <v>4</v>
      </c>
      <c r="R26" s="22">
        <v>4</v>
      </c>
      <c r="T26" s="19">
        <v>4</v>
      </c>
      <c r="U26" s="19">
        <v>4</v>
      </c>
      <c r="V26" s="19">
        <v>4</v>
      </c>
    </row>
    <row r="27" spans="3:26" s="10" customFormat="1" ht="42" customHeight="1">
      <c r="C27" s="16">
        <v>17</v>
      </c>
      <c r="D27" s="17" t="s">
        <v>22</v>
      </c>
      <c r="E27" s="17" t="s">
        <v>20</v>
      </c>
      <c r="F27" s="17" t="s">
        <v>17</v>
      </c>
      <c r="G27" s="20">
        <v>5</v>
      </c>
      <c r="H27" s="18">
        <v>5</v>
      </c>
      <c r="I27" s="18">
        <v>5</v>
      </c>
      <c r="L27" s="22">
        <v>2</v>
      </c>
      <c r="M27" s="23">
        <v>2</v>
      </c>
      <c r="N27" s="23">
        <v>2</v>
      </c>
      <c r="P27" s="22">
        <v>2</v>
      </c>
      <c r="Q27" s="22">
        <v>2</v>
      </c>
      <c r="R27" s="22">
        <v>2</v>
      </c>
      <c r="T27" s="19">
        <v>2</v>
      </c>
      <c r="U27" s="19">
        <v>2</v>
      </c>
      <c r="V27" s="19">
        <v>2</v>
      </c>
    </row>
    <row r="28" spans="3:26" s="10" customFormat="1" ht="42" customHeight="1">
      <c r="C28" s="16">
        <v>18</v>
      </c>
      <c r="D28" s="17" t="s">
        <v>22</v>
      </c>
      <c r="E28" s="17" t="s">
        <v>20</v>
      </c>
      <c r="F28" s="17" t="s">
        <v>18</v>
      </c>
      <c r="G28" s="20">
        <v>115</v>
      </c>
      <c r="H28" s="18">
        <v>90</v>
      </c>
      <c r="I28" s="18">
        <v>90</v>
      </c>
      <c r="L28" s="22">
        <v>6</v>
      </c>
      <c r="M28" s="23">
        <v>6</v>
      </c>
      <c r="N28" s="23">
        <v>6</v>
      </c>
      <c r="P28" s="22">
        <v>6</v>
      </c>
      <c r="Q28" s="22">
        <v>6</v>
      </c>
      <c r="R28" s="22">
        <v>6</v>
      </c>
      <c r="T28" s="19">
        <v>6</v>
      </c>
      <c r="U28" s="19">
        <v>6</v>
      </c>
      <c r="V28" s="19">
        <v>6</v>
      </c>
    </row>
    <row r="29" spans="3:26" ht="30" customHeight="1">
      <c r="C29" s="74"/>
      <c r="D29" s="74"/>
      <c r="E29" s="74"/>
      <c r="F29" s="74"/>
      <c r="G29" s="26">
        <f>SUM(G11:G28)</f>
        <v>270</v>
      </c>
      <c r="H29" s="26">
        <f>SUM(H11:H28)</f>
        <v>270</v>
      </c>
      <c r="I29" s="26">
        <f>SUM(I11:I28)</f>
        <v>270</v>
      </c>
      <c r="J29" s="26">
        <f>SUM(J11:J28)</f>
        <v>0</v>
      </c>
      <c r="L29" s="27">
        <f>SUM(L11:L28)</f>
        <v>285</v>
      </c>
      <c r="M29" s="27">
        <f>SUM(M11:M28)</f>
        <v>290</v>
      </c>
      <c r="N29" s="27">
        <f>SUM(N11:N28)</f>
        <v>295</v>
      </c>
      <c r="O29" s="28"/>
      <c r="P29" s="27">
        <f>SUM(P11:P28)</f>
        <v>280</v>
      </c>
      <c r="Q29" s="27">
        <f>SUM(Q11:Q28)</f>
        <v>280</v>
      </c>
      <c r="R29" s="27">
        <f>SUM(R11:R28)</f>
        <v>280</v>
      </c>
      <c r="S29" s="28"/>
      <c r="T29" s="29">
        <f>SUM(T11:T28)</f>
        <v>270</v>
      </c>
      <c r="U29" s="29">
        <f>SUM(U11:U28)</f>
        <v>270</v>
      </c>
      <c r="V29" s="29">
        <f>SUM(V11:V28)</f>
        <v>270</v>
      </c>
      <c r="W29" s="28"/>
    </row>
    <row r="30" spans="3:26">
      <c r="E30" s="17" t="s">
        <v>16</v>
      </c>
      <c r="G30" s="30">
        <f>G12+G17+G18+G11+G23+G24</f>
        <v>150</v>
      </c>
      <c r="H30" s="30">
        <f>H12+H17+H18+H11+H23+H24</f>
        <v>175</v>
      </c>
      <c r="I30" s="30">
        <f>I12+I17+I18+I11+I23+I24</f>
        <v>175</v>
      </c>
    </row>
    <row r="31" spans="3:26">
      <c r="E31" s="17" t="s">
        <v>19</v>
      </c>
      <c r="G31" s="30">
        <f>G13+G14+G19+G20+G25+G26</f>
        <v>0</v>
      </c>
      <c r="H31" s="30">
        <f>H13+H14+H19+H20+H25+H26</f>
        <v>0</v>
      </c>
      <c r="I31" s="30">
        <f>I13+I14+I19+I20+I25+I26</f>
        <v>0</v>
      </c>
    </row>
    <row r="32" spans="3:26">
      <c r="E32" s="17" t="s">
        <v>20</v>
      </c>
      <c r="G32" s="30">
        <f>G15+G16+G21+G22+G27+G28</f>
        <v>120</v>
      </c>
      <c r="H32" s="30">
        <f>H15+H16+H21+H22+H27+H28</f>
        <v>95</v>
      </c>
      <c r="I32" s="30">
        <f>I15+I16+I21+I22+I27+I28</f>
        <v>95</v>
      </c>
    </row>
    <row r="33" spans="3:32">
      <c r="G33" s="30"/>
      <c r="H33" s="30"/>
      <c r="I33" s="30"/>
    </row>
    <row r="34" spans="3:32" ht="26.25" customHeight="1">
      <c r="D34" s="75" t="s">
        <v>23</v>
      </c>
      <c r="E34" s="75"/>
      <c r="F34" s="75"/>
      <c r="G34" s="30"/>
      <c r="H34" s="30"/>
      <c r="I34" s="31"/>
    </row>
    <row r="35" spans="3:32">
      <c r="G35" s="30"/>
      <c r="H35" s="30"/>
      <c r="I35" s="31"/>
    </row>
    <row r="36" spans="3:32" ht="84.75" customHeight="1">
      <c r="C36" s="32"/>
      <c r="D36" s="74" t="s">
        <v>4</v>
      </c>
      <c r="E36" s="74"/>
      <c r="F36" s="32" t="s">
        <v>5</v>
      </c>
      <c r="G36" s="14" t="s">
        <v>7</v>
      </c>
      <c r="H36" s="14" t="s">
        <v>8</v>
      </c>
      <c r="I36" s="14" t="s">
        <v>9</v>
      </c>
    </row>
    <row r="37" spans="3:32" ht="46.5" customHeight="1">
      <c r="C37" s="33">
        <v>1</v>
      </c>
      <c r="D37" s="76" t="s">
        <v>24</v>
      </c>
      <c r="E37" s="76"/>
      <c r="F37" s="34" t="s">
        <v>17</v>
      </c>
      <c r="G37" s="35">
        <v>2</v>
      </c>
      <c r="H37" s="35">
        <v>1</v>
      </c>
      <c r="I37" s="35">
        <v>2</v>
      </c>
    </row>
    <row r="38" spans="3:32">
      <c r="C38" s="33">
        <v>2</v>
      </c>
      <c r="D38" s="76" t="s">
        <v>24</v>
      </c>
      <c r="E38" s="76"/>
      <c r="F38" s="34" t="s">
        <v>18</v>
      </c>
      <c r="G38" s="35">
        <v>0</v>
      </c>
      <c r="H38" s="35">
        <v>1</v>
      </c>
      <c r="I38" s="35">
        <v>0</v>
      </c>
      <c r="J38" s="4">
        <v>0</v>
      </c>
    </row>
    <row r="39" spans="3:32" ht="46.5" customHeight="1">
      <c r="C39" s="33">
        <v>3</v>
      </c>
      <c r="D39" s="76" t="s">
        <v>25</v>
      </c>
      <c r="E39" s="76"/>
      <c r="F39" s="34" t="s">
        <v>17</v>
      </c>
      <c r="G39" s="35"/>
      <c r="H39" s="35"/>
      <c r="I39" s="35"/>
    </row>
    <row r="40" spans="3:32" ht="46.5" customHeight="1">
      <c r="C40" s="33">
        <v>4</v>
      </c>
      <c r="D40" s="76" t="s">
        <v>25</v>
      </c>
      <c r="E40" s="76"/>
      <c r="F40" s="34" t="s">
        <v>18</v>
      </c>
      <c r="G40" s="35">
        <v>1</v>
      </c>
      <c r="H40" s="35">
        <v>1</v>
      </c>
      <c r="I40" s="35">
        <v>1</v>
      </c>
    </row>
    <row r="41" spans="3:32" ht="48" customHeight="1">
      <c r="C41" s="33">
        <v>5</v>
      </c>
      <c r="D41" s="76" t="s">
        <v>22</v>
      </c>
      <c r="E41" s="76"/>
      <c r="F41" s="17" t="s">
        <v>17</v>
      </c>
      <c r="G41" s="35">
        <v>1</v>
      </c>
      <c r="H41" s="35"/>
      <c r="I41" s="35">
        <v>1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3:32" ht="26.25" customHeight="1">
      <c r="C42" s="33">
        <v>6</v>
      </c>
      <c r="D42" s="76" t="s">
        <v>22</v>
      </c>
      <c r="E42" s="76"/>
      <c r="F42" s="17" t="s">
        <v>18</v>
      </c>
      <c r="G42" s="35"/>
      <c r="H42" s="35">
        <v>1</v>
      </c>
      <c r="I42" s="35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3:32" ht="26.25" customHeight="1">
      <c r="G43" s="30"/>
      <c r="H43" s="30"/>
      <c r="I43" s="31"/>
    </row>
    <row r="44" spans="3:32" ht="23.25" customHeight="1">
      <c r="C44" s="71" t="s">
        <v>26</v>
      </c>
      <c r="D44" s="71"/>
      <c r="E44" s="71"/>
      <c r="F44" s="5"/>
    </row>
    <row r="45" spans="3:32" ht="15" customHeight="1"/>
    <row r="46" spans="3:32" ht="50.25" customHeight="1">
      <c r="C46" s="78" t="s">
        <v>27</v>
      </c>
      <c r="D46" s="78"/>
      <c r="E46" s="79" t="s">
        <v>28</v>
      </c>
      <c r="F46" s="79"/>
      <c r="G46" s="79"/>
      <c r="H46" s="79"/>
      <c r="I46" s="79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8" spans="3:32" s="10" customFormat="1" ht="36" customHeight="1">
      <c r="C48" s="58" t="s">
        <v>3</v>
      </c>
      <c r="D48" s="59" t="s">
        <v>4</v>
      </c>
      <c r="E48" s="60"/>
      <c r="F48" s="65" t="s">
        <v>5</v>
      </c>
      <c r="G48" s="68" t="s">
        <v>6</v>
      </c>
      <c r="H48" s="69"/>
      <c r="I48" s="70"/>
      <c r="J48" s="9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1"/>
      <c r="Z48" s="12"/>
      <c r="AA48" s="13"/>
    </row>
    <row r="49" spans="3:27" s="10" customFormat="1" ht="36" customHeight="1">
      <c r="C49" s="58"/>
      <c r="D49" s="61"/>
      <c r="E49" s="62"/>
      <c r="F49" s="66"/>
      <c r="G49" s="14" t="s">
        <v>7</v>
      </c>
      <c r="H49" s="14" t="s">
        <v>8</v>
      </c>
      <c r="I49" s="14" t="s">
        <v>9</v>
      </c>
      <c r="J49" s="9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1"/>
      <c r="Z49" s="12"/>
      <c r="AA49" s="13"/>
    </row>
    <row r="50" spans="3:27" s="10" customFormat="1" ht="75" customHeight="1">
      <c r="C50" s="58"/>
      <c r="D50" s="63"/>
      <c r="E50" s="64"/>
      <c r="F50" s="67"/>
      <c r="G50" s="15" t="s">
        <v>10</v>
      </c>
      <c r="H50" s="15" t="s">
        <v>11</v>
      </c>
      <c r="I50" s="15" t="s">
        <v>12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1"/>
      <c r="Z50" s="12"/>
      <c r="AA50" s="13"/>
    </row>
    <row r="51" spans="3:27" s="10" customFormat="1" ht="42.75" customHeight="1">
      <c r="C51" s="16">
        <v>1</v>
      </c>
      <c r="D51" s="17" t="s">
        <v>15</v>
      </c>
      <c r="E51" s="17" t="s">
        <v>16</v>
      </c>
      <c r="F51" s="36" t="s">
        <v>17</v>
      </c>
      <c r="G51" s="37">
        <v>1500</v>
      </c>
      <c r="H51" s="38">
        <v>2300</v>
      </c>
      <c r="I51" s="38">
        <v>2300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3"/>
    </row>
    <row r="52" spans="3:27" s="10" customFormat="1" ht="42.75" customHeight="1">
      <c r="C52" s="16">
        <v>2</v>
      </c>
      <c r="D52" s="17" t="s">
        <v>15</v>
      </c>
      <c r="E52" s="17" t="s">
        <v>16</v>
      </c>
      <c r="F52" s="36" t="s">
        <v>18</v>
      </c>
      <c r="G52" s="38">
        <v>1000</v>
      </c>
      <c r="H52" s="38">
        <v>1500</v>
      </c>
      <c r="I52" s="38">
        <v>1500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3"/>
    </row>
    <row r="53" spans="3:27" s="10" customFormat="1" ht="42.75" customHeight="1">
      <c r="C53" s="16">
        <v>3</v>
      </c>
      <c r="D53" s="17" t="s">
        <v>15</v>
      </c>
      <c r="E53" s="17" t="s">
        <v>19</v>
      </c>
      <c r="F53" s="36" t="s">
        <v>17</v>
      </c>
      <c r="G53" s="38"/>
      <c r="H53" s="38"/>
      <c r="I53" s="38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3"/>
    </row>
    <row r="54" spans="3:27" s="10" customFormat="1" ht="42.75" customHeight="1">
      <c r="C54" s="16">
        <v>4</v>
      </c>
      <c r="D54" s="17" t="s">
        <v>15</v>
      </c>
      <c r="E54" s="17" t="s">
        <v>19</v>
      </c>
      <c r="F54" s="36" t="s">
        <v>18</v>
      </c>
      <c r="G54" s="37"/>
      <c r="H54" s="37"/>
      <c r="I54" s="37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3"/>
    </row>
    <row r="55" spans="3:27" s="10" customFormat="1" ht="42.75" customHeight="1">
      <c r="C55" s="16">
        <v>5</v>
      </c>
      <c r="D55" s="17" t="s">
        <v>15</v>
      </c>
      <c r="E55" s="17" t="s">
        <v>20</v>
      </c>
      <c r="F55" s="36" t="s">
        <v>17</v>
      </c>
      <c r="G55" s="37"/>
      <c r="H55" s="37"/>
      <c r="I55" s="37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3"/>
    </row>
    <row r="56" spans="3:27" s="10" customFormat="1" ht="42.75" customHeight="1">
      <c r="C56" s="16">
        <v>6</v>
      </c>
      <c r="D56" s="17" t="s">
        <v>15</v>
      </c>
      <c r="E56" s="17" t="s">
        <v>20</v>
      </c>
      <c r="F56" s="36" t="s">
        <v>18</v>
      </c>
      <c r="G56" s="37"/>
      <c r="H56" s="37"/>
      <c r="I56" s="37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3"/>
    </row>
    <row r="57" spans="3:27" s="10" customFormat="1" ht="42" customHeight="1">
      <c r="C57" s="16">
        <v>7</v>
      </c>
      <c r="D57" s="21" t="s">
        <v>21</v>
      </c>
      <c r="E57" s="21" t="s">
        <v>16</v>
      </c>
      <c r="F57" s="17" t="s">
        <v>17</v>
      </c>
      <c r="G57" s="39">
        <v>1000</v>
      </c>
      <c r="H57" s="39">
        <v>1500</v>
      </c>
      <c r="I57" s="39">
        <v>1500</v>
      </c>
      <c r="Y57" s="10" t="e">
        <f>#REF!</f>
        <v>#REF!</v>
      </c>
      <c r="Z57" s="24" t="e">
        <f>11640*Y57/55</f>
        <v>#REF!</v>
      </c>
    </row>
    <row r="58" spans="3:27" s="10" customFormat="1" ht="42" customHeight="1">
      <c r="C58" s="16">
        <v>8</v>
      </c>
      <c r="D58" s="17" t="s">
        <v>21</v>
      </c>
      <c r="E58" s="17" t="s">
        <v>16</v>
      </c>
      <c r="F58" s="17" t="s">
        <v>18</v>
      </c>
      <c r="G58" s="39">
        <v>7000</v>
      </c>
      <c r="H58" s="39">
        <v>7500</v>
      </c>
      <c r="I58" s="39">
        <v>7500</v>
      </c>
      <c r="Y58" s="10">
        <f>25</f>
        <v>25</v>
      </c>
      <c r="Z58" s="24">
        <f>11640*Y58/55</f>
        <v>5290.909090909091</v>
      </c>
    </row>
    <row r="59" spans="3:27" s="10" customFormat="1" ht="42" customHeight="1">
      <c r="C59" s="16">
        <v>9</v>
      </c>
      <c r="D59" s="17" t="s">
        <v>21</v>
      </c>
      <c r="E59" s="17" t="s">
        <v>19</v>
      </c>
      <c r="F59" s="17" t="s">
        <v>17</v>
      </c>
      <c r="G59" s="39">
        <v>0</v>
      </c>
      <c r="H59" s="39"/>
      <c r="I59" s="39"/>
      <c r="Y59" s="10" t="e">
        <f>SUM(Y57:Y58)</f>
        <v>#REF!</v>
      </c>
      <c r="Z59" s="10">
        <v>11690</v>
      </c>
    </row>
    <row r="60" spans="3:27" s="10" customFormat="1" ht="42" customHeight="1">
      <c r="C60" s="16">
        <v>10</v>
      </c>
      <c r="D60" s="17" t="s">
        <v>21</v>
      </c>
      <c r="E60" s="17" t="s">
        <v>19</v>
      </c>
      <c r="F60" s="17" t="s">
        <v>18</v>
      </c>
      <c r="G60" s="39">
        <v>0</v>
      </c>
      <c r="H60" s="40"/>
      <c r="I60" s="40"/>
    </row>
    <row r="61" spans="3:27" s="10" customFormat="1" ht="42" customHeight="1">
      <c r="C61" s="16">
        <v>11</v>
      </c>
      <c r="D61" s="17" t="s">
        <v>21</v>
      </c>
      <c r="E61" s="17" t="s">
        <v>20</v>
      </c>
      <c r="F61" s="17" t="s">
        <v>17</v>
      </c>
      <c r="G61" s="39">
        <v>0</v>
      </c>
      <c r="H61" s="40"/>
      <c r="I61" s="40"/>
    </row>
    <row r="62" spans="3:27" s="10" customFormat="1" ht="42" customHeight="1">
      <c r="C62" s="16">
        <v>12</v>
      </c>
      <c r="D62" s="17" t="s">
        <v>21</v>
      </c>
      <c r="E62" s="17" t="s">
        <v>20</v>
      </c>
      <c r="F62" s="17" t="s">
        <v>18</v>
      </c>
      <c r="G62" s="39">
        <v>0</v>
      </c>
      <c r="H62" s="40"/>
      <c r="I62" s="40"/>
    </row>
    <row r="63" spans="3:27" s="10" customFormat="1" ht="42" customHeight="1">
      <c r="C63" s="16">
        <v>13</v>
      </c>
      <c r="D63" s="17" t="s">
        <v>22</v>
      </c>
      <c r="E63" s="17" t="s">
        <v>16</v>
      </c>
      <c r="F63" s="17" t="s">
        <v>17</v>
      </c>
      <c r="G63" s="39">
        <v>32000</v>
      </c>
      <c r="H63" s="39">
        <v>32000</v>
      </c>
      <c r="I63" s="39">
        <v>32000</v>
      </c>
    </row>
    <row r="64" spans="3:27" s="10" customFormat="1" ht="42" customHeight="1">
      <c r="C64" s="16">
        <v>14</v>
      </c>
      <c r="D64" s="17" t="s">
        <v>22</v>
      </c>
      <c r="E64" s="17" t="s">
        <v>16</v>
      </c>
      <c r="F64" s="17" t="s">
        <v>18</v>
      </c>
      <c r="G64" s="39">
        <v>4000</v>
      </c>
      <c r="H64" s="39">
        <v>4000</v>
      </c>
      <c r="I64" s="39">
        <v>4000</v>
      </c>
    </row>
    <row r="65" spans="3:9" s="10" customFormat="1" ht="42" customHeight="1">
      <c r="C65" s="16">
        <v>15</v>
      </c>
      <c r="D65" s="17" t="s">
        <v>22</v>
      </c>
      <c r="E65" s="17" t="s">
        <v>19</v>
      </c>
      <c r="F65" s="17" t="s">
        <v>17</v>
      </c>
      <c r="G65" s="41">
        <v>0</v>
      </c>
      <c r="H65" s="41"/>
      <c r="I65" s="41"/>
    </row>
    <row r="66" spans="3:9" s="10" customFormat="1" ht="42" customHeight="1">
      <c r="C66" s="16">
        <v>16</v>
      </c>
      <c r="D66" s="17" t="s">
        <v>22</v>
      </c>
      <c r="E66" s="17" t="s">
        <v>19</v>
      </c>
      <c r="F66" s="17" t="s">
        <v>18</v>
      </c>
      <c r="G66" s="39"/>
      <c r="H66" s="40"/>
      <c r="I66" s="39"/>
    </row>
    <row r="67" spans="3:9" s="10" customFormat="1" ht="42" customHeight="1">
      <c r="C67" s="16">
        <v>17</v>
      </c>
      <c r="D67" s="17" t="s">
        <v>22</v>
      </c>
      <c r="E67" s="17" t="s">
        <v>20</v>
      </c>
      <c r="F67" s="17" t="s">
        <v>17</v>
      </c>
      <c r="G67" s="39">
        <v>1000</v>
      </c>
      <c r="H67" s="39">
        <v>800</v>
      </c>
      <c r="I67" s="39">
        <v>800</v>
      </c>
    </row>
    <row r="68" spans="3:9" s="10" customFormat="1" ht="42" customHeight="1">
      <c r="C68" s="16">
        <v>18</v>
      </c>
      <c r="D68" s="17" t="s">
        <v>22</v>
      </c>
      <c r="E68" s="17" t="s">
        <v>20</v>
      </c>
      <c r="F68" s="17" t="s">
        <v>18</v>
      </c>
      <c r="G68" s="39">
        <v>10200</v>
      </c>
      <c r="H68" s="39">
        <v>8400</v>
      </c>
      <c r="I68" s="39">
        <v>8400</v>
      </c>
    </row>
    <row r="69" spans="3:9" ht="31.5" customHeight="1">
      <c r="E69" s="3"/>
      <c r="G69" s="1">
        <f>SUM(G51:G68)</f>
        <v>57700</v>
      </c>
      <c r="H69" s="1">
        <f>SUM(H51:H68)</f>
        <v>58000</v>
      </c>
      <c r="I69" s="1">
        <f>SUM(I51:I68)</f>
        <v>58000</v>
      </c>
    </row>
    <row r="70" spans="3:9">
      <c r="E70" s="17" t="s">
        <v>16</v>
      </c>
      <c r="G70" s="1">
        <f>G51+G52+G57+G58+G63+G64</f>
        <v>46500</v>
      </c>
      <c r="H70" s="1">
        <f>H51+H52+H57+H58+H63+H64</f>
        <v>48800</v>
      </c>
      <c r="I70" s="1">
        <f>I51+I52+I57+I58+I63+I64</f>
        <v>48800</v>
      </c>
    </row>
    <row r="71" spans="3:9">
      <c r="E71" s="17" t="s">
        <v>19</v>
      </c>
      <c r="G71" s="1">
        <f>G53+G54+G59+G60+G65+G66</f>
        <v>0</v>
      </c>
      <c r="H71" s="1">
        <f>H53+H54+H59+H60+H65+H66</f>
        <v>0</v>
      </c>
      <c r="I71" s="1">
        <f>I53+I54+I59+I60+I65+I66</f>
        <v>0</v>
      </c>
    </row>
    <row r="72" spans="3:9">
      <c r="E72" s="17" t="s">
        <v>20</v>
      </c>
      <c r="G72" s="1">
        <f>G55+G56+G61+G62+G67+G68</f>
        <v>11200</v>
      </c>
      <c r="H72" s="1">
        <f>H55+H56+H61+H62+H67+H68</f>
        <v>9200</v>
      </c>
      <c r="I72" s="1">
        <f>I55+I56+I61+I62+I67+I68</f>
        <v>9200</v>
      </c>
    </row>
    <row r="73" spans="3:9" customFormat="1" ht="36" customHeight="1">
      <c r="C73" s="42"/>
      <c r="D73" s="77" t="s">
        <v>29</v>
      </c>
      <c r="E73" s="77"/>
      <c r="F73" s="77"/>
      <c r="G73" s="77"/>
      <c r="H73" s="77"/>
    </row>
    <row r="74" spans="3:9" s="43" customFormat="1" ht="20.25">
      <c r="D74" s="44"/>
      <c r="E74" s="44"/>
      <c r="F74" s="44"/>
      <c r="G74" s="44"/>
      <c r="H74" s="44"/>
    </row>
    <row r="75" spans="3:9" s="43" customFormat="1" ht="20.25">
      <c r="D75" s="44"/>
      <c r="E75" s="44"/>
      <c r="F75" s="44"/>
      <c r="G75" s="44"/>
      <c r="H75" s="44" t="s">
        <v>30</v>
      </c>
    </row>
  </sheetData>
  <mergeCells count="27">
    <mergeCell ref="D73:H73"/>
    <mergeCell ref="C46:D46"/>
    <mergeCell ref="E46:I46"/>
    <mergeCell ref="C48:C50"/>
    <mergeCell ref="D48:E50"/>
    <mergeCell ref="F48:F50"/>
    <mergeCell ref="G48:I48"/>
    <mergeCell ref="C44:E44"/>
    <mergeCell ref="L10:N10"/>
    <mergeCell ref="P10:R10"/>
    <mergeCell ref="C29:F29"/>
    <mergeCell ref="D34:F34"/>
    <mergeCell ref="D36:E36"/>
    <mergeCell ref="D37:E37"/>
    <mergeCell ref="D38:E38"/>
    <mergeCell ref="D39:E39"/>
    <mergeCell ref="D40:E40"/>
    <mergeCell ref="D41:E41"/>
    <mergeCell ref="D42:E42"/>
    <mergeCell ref="C3:I3"/>
    <mergeCell ref="C4:I4"/>
    <mergeCell ref="D5:G5"/>
    <mergeCell ref="C6:E6"/>
    <mergeCell ref="C8:C10"/>
    <mergeCell ref="D8:E10"/>
    <mergeCell ref="F8:F10"/>
    <mergeCell ref="G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T30"/>
  <sheetViews>
    <sheetView tabSelected="1" view="pageBreakPreview" topLeftCell="A7" zoomScale="85" zoomScaleNormal="55" zoomScaleSheetLayoutView="85" workbookViewId="0">
      <selection activeCell="O11" sqref="O11"/>
    </sheetView>
  </sheetViews>
  <sheetFormatPr defaultRowHeight="18.75"/>
  <cols>
    <col min="2" max="2" width="2" customWidth="1"/>
    <col min="3" max="3" width="4.42578125" style="52" customWidth="1"/>
    <col min="4" max="4" width="37.140625" customWidth="1"/>
    <col min="5" max="5" width="36.85546875" customWidth="1"/>
    <col min="6" max="6" width="48" customWidth="1"/>
    <col min="7" max="7" width="22" customWidth="1"/>
    <col min="8" max="8" width="17" customWidth="1"/>
    <col min="9" max="11" width="18.28515625" customWidth="1"/>
    <col min="12" max="12" width="1.28515625" customWidth="1"/>
  </cols>
  <sheetData>
    <row r="2" spans="2:20" s="3" customFormat="1" ht="22.5" customHeight="1">
      <c r="B2" s="1"/>
      <c r="C2" s="51"/>
      <c r="D2" s="1"/>
      <c r="E2" s="1"/>
      <c r="F2" s="1"/>
      <c r="G2" s="2"/>
      <c r="I2" s="28"/>
      <c r="J2" s="4"/>
      <c r="K2" s="28">
        <v>2021</v>
      </c>
      <c r="L2" s="4"/>
      <c r="M2" s="4"/>
      <c r="N2" s="4"/>
      <c r="O2" s="4"/>
      <c r="P2" s="4"/>
      <c r="Q2" s="4"/>
      <c r="R2" s="4"/>
      <c r="S2" s="4"/>
      <c r="T2" s="4"/>
    </row>
    <row r="3" spans="2:20" s="3" customFormat="1" ht="23.25" customHeight="1">
      <c r="B3" s="1"/>
      <c r="C3" s="51"/>
      <c r="D3" s="54" t="s">
        <v>0</v>
      </c>
      <c r="E3" s="54"/>
      <c r="F3" s="54"/>
      <c r="G3" s="54"/>
      <c r="H3" s="54"/>
      <c r="I3" s="54"/>
      <c r="J3" s="5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s="3" customFormat="1" ht="27" customHeight="1">
      <c r="B4" s="1"/>
      <c r="C4" s="51"/>
      <c r="D4" s="83" t="s">
        <v>54</v>
      </c>
      <c r="E4" s="83"/>
      <c r="F4" s="83"/>
      <c r="G4" s="83"/>
      <c r="H4" s="83"/>
      <c r="I4" s="83"/>
      <c r="J4" s="8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s="3" customFormat="1" ht="19.5" customHeight="1">
      <c r="B5" s="1"/>
      <c r="C5" s="51"/>
      <c r="D5" s="88"/>
      <c r="E5" s="88"/>
      <c r="F5" s="88"/>
      <c r="G5" s="88"/>
      <c r="H5" s="88"/>
      <c r="I5" s="88"/>
      <c r="J5" s="88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s="3" customFormat="1" ht="15.75" customHeight="1">
      <c r="B6" s="1"/>
      <c r="C6" s="51"/>
      <c r="D6" s="1"/>
      <c r="E6" s="2"/>
      <c r="F6" s="2"/>
      <c r="G6" s="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0" s="48" customFormat="1" ht="28.5" customHeight="1">
      <c r="B7" s="49"/>
      <c r="C7" s="51"/>
      <c r="D7" s="71" t="s">
        <v>44</v>
      </c>
      <c r="E7" s="71"/>
      <c r="F7" s="71"/>
      <c r="G7" s="71"/>
      <c r="H7" s="71"/>
      <c r="I7" s="71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2:20" ht="15.75" customHeight="1"/>
    <row r="9" spans="2:20">
      <c r="C9" s="87" t="s">
        <v>3</v>
      </c>
      <c r="D9" s="65" t="s">
        <v>4</v>
      </c>
      <c r="E9" s="65" t="s">
        <v>5</v>
      </c>
      <c r="F9" s="84" t="s">
        <v>45</v>
      </c>
      <c r="G9" s="85"/>
      <c r="H9" s="86"/>
      <c r="I9" s="84" t="s">
        <v>6</v>
      </c>
      <c r="J9" s="85"/>
      <c r="K9" s="86"/>
    </row>
    <row r="10" spans="2:20" ht="69" customHeight="1">
      <c r="C10" s="87"/>
      <c r="D10" s="67"/>
      <c r="E10" s="67"/>
      <c r="F10" s="65" t="s">
        <v>31</v>
      </c>
      <c r="G10" s="68" t="s">
        <v>32</v>
      </c>
      <c r="H10" s="70"/>
      <c r="I10" s="14" t="s">
        <v>9</v>
      </c>
      <c r="J10" s="14" t="s">
        <v>46</v>
      </c>
      <c r="K10" s="14" t="s">
        <v>53</v>
      </c>
    </row>
    <row r="11" spans="2:20" ht="69.75" customHeight="1">
      <c r="C11" s="87"/>
      <c r="D11" s="14" t="s">
        <v>33</v>
      </c>
      <c r="E11" s="14" t="s">
        <v>34</v>
      </c>
      <c r="F11" s="67"/>
      <c r="G11" s="14" t="s">
        <v>35</v>
      </c>
      <c r="H11" s="14" t="s">
        <v>36</v>
      </c>
      <c r="I11" s="15" t="s">
        <v>10</v>
      </c>
      <c r="J11" s="15" t="s">
        <v>11</v>
      </c>
      <c r="K11" s="15" t="s">
        <v>12</v>
      </c>
    </row>
    <row r="12" spans="2:20">
      <c r="C12" s="87">
        <v>1</v>
      </c>
      <c r="D12" s="80" t="s">
        <v>22</v>
      </c>
      <c r="E12" s="80" t="s">
        <v>16</v>
      </c>
      <c r="F12" s="47" t="s">
        <v>41</v>
      </c>
      <c r="G12" s="45" t="s">
        <v>42</v>
      </c>
      <c r="H12" s="45">
        <v>792</v>
      </c>
      <c r="I12" s="46">
        <v>7701</v>
      </c>
      <c r="J12" s="46">
        <v>7779</v>
      </c>
      <c r="K12" s="46">
        <v>7966</v>
      </c>
    </row>
    <row r="13" spans="2:20" ht="45" customHeight="1">
      <c r="C13" s="87"/>
      <c r="D13" s="81"/>
      <c r="E13" s="81"/>
      <c r="F13" s="47" t="s">
        <v>37</v>
      </c>
      <c r="G13" s="45" t="s">
        <v>38</v>
      </c>
      <c r="H13" s="45">
        <v>642</v>
      </c>
      <c r="I13" s="45">
        <v>25</v>
      </c>
      <c r="J13" s="45">
        <v>25</v>
      </c>
      <c r="K13" s="45">
        <v>25</v>
      </c>
    </row>
    <row r="14" spans="2:20" ht="37.5">
      <c r="C14" s="87"/>
      <c r="D14" s="81"/>
      <c r="E14" s="81"/>
      <c r="F14" s="47" t="s">
        <v>47</v>
      </c>
      <c r="G14" s="45" t="s">
        <v>38</v>
      </c>
      <c r="H14" s="45">
        <v>642</v>
      </c>
      <c r="I14" s="45">
        <v>4</v>
      </c>
      <c r="J14" s="45">
        <v>4</v>
      </c>
      <c r="K14" s="45">
        <v>4</v>
      </c>
    </row>
    <row r="15" spans="2:20" ht="39" customHeight="1">
      <c r="C15" s="87"/>
      <c r="D15" s="82"/>
      <c r="E15" s="82"/>
      <c r="F15" s="47" t="s">
        <v>48</v>
      </c>
      <c r="G15" s="45" t="s">
        <v>38</v>
      </c>
      <c r="H15" s="45">
        <v>642</v>
      </c>
      <c r="I15" s="45">
        <v>2</v>
      </c>
      <c r="J15" s="45">
        <v>2</v>
      </c>
      <c r="K15" s="45">
        <v>2</v>
      </c>
    </row>
    <row r="16" spans="2:20">
      <c r="C16" s="87">
        <v>2</v>
      </c>
      <c r="D16" s="80" t="s">
        <v>22</v>
      </c>
      <c r="E16" s="80" t="s">
        <v>20</v>
      </c>
      <c r="F16" s="47" t="s">
        <v>41</v>
      </c>
      <c r="G16" s="45" t="s">
        <v>42</v>
      </c>
      <c r="H16" s="45">
        <v>792</v>
      </c>
      <c r="I16" s="45">
        <v>8200</v>
      </c>
      <c r="J16" s="45">
        <v>8400</v>
      </c>
      <c r="K16" s="45">
        <v>8400</v>
      </c>
    </row>
    <row r="17" spans="3:11">
      <c r="C17" s="87"/>
      <c r="D17" s="81"/>
      <c r="E17" s="81"/>
      <c r="F17" s="47" t="s">
        <v>43</v>
      </c>
      <c r="G17" s="45" t="s">
        <v>38</v>
      </c>
      <c r="H17" s="45">
        <v>642</v>
      </c>
      <c r="I17" s="45">
        <v>30</v>
      </c>
      <c r="J17" s="45">
        <v>30</v>
      </c>
      <c r="K17" s="45">
        <v>30</v>
      </c>
    </row>
    <row r="18" spans="3:11" ht="57.75" customHeight="1">
      <c r="C18" s="87"/>
      <c r="D18" s="81"/>
      <c r="E18" s="81"/>
      <c r="F18" s="47" t="s">
        <v>39</v>
      </c>
      <c r="G18" s="45" t="s">
        <v>40</v>
      </c>
      <c r="H18" s="45">
        <v>383</v>
      </c>
      <c r="I18" s="45">
        <v>400</v>
      </c>
      <c r="J18" s="45">
        <v>400</v>
      </c>
      <c r="K18" s="45">
        <v>400</v>
      </c>
    </row>
    <row r="19" spans="3:11" ht="24" customHeight="1">
      <c r="C19" s="87"/>
      <c r="D19" s="81"/>
      <c r="E19" s="81"/>
      <c r="F19" s="47" t="s">
        <v>49</v>
      </c>
      <c r="G19" s="45" t="s">
        <v>38</v>
      </c>
      <c r="H19" s="45">
        <v>642</v>
      </c>
      <c r="I19" s="45">
        <v>12</v>
      </c>
      <c r="J19" s="45">
        <v>12</v>
      </c>
      <c r="K19" s="45">
        <v>12</v>
      </c>
    </row>
    <row r="20" spans="3:11" ht="59.25" customHeight="1">
      <c r="C20" s="87"/>
      <c r="D20" s="82"/>
      <c r="E20" s="82"/>
      <c r="F20" s="47" t="s">
        <v>50</v>
      </c>
      <c r="G20" s="45" t="s">
        <v>38</v>
      </c>
      <c r="H20" s="45">
        <v>642</v>
      </c>
      <c r="I20" s="45">
        <v>0</v>
      </c>
      <c r="J20" s="45">
        <v>0</v>
      </c>
      <c r="K20" s="45">
        <v>0</v>
      </c>
    </row>
    <row r="21" spans="3:11">
      <c r="C21" s="87">
        <v>3</v>
      </c>
      <c r="D21" s="80" t="s">
        <v>22</v>
      </c>
      <c r="E21" s="80" t="s">
        <v>19</v>
      </c>
      <c r="F21" s="47" t="s">
        <v>41</v>
      </c>
      <c r="G21" s="45" t="s">
        <v>42</v>
      </c>
      <c r="H21" s="45">
        <v>792</v>
      </c>
      <c r="I21" s="45">
        <v>8000</v>
      </c>
      <c r="J21" s="45">
        <v>8200</v>
      </c>
      <c r="K21" s="45">
        <v>8500</v>
      </c>
    </row>
    <row r="22" spans="3:11">
      <c r="C22" s="87"/>
      <c r="D22" s="81"/>
      <c r="E22" s="81"/>
      <c r="F22" s="47" t="s">
        <v>43</v>
      </c>
      <c r="G22" s="45" t="s">
        <v>38</v>
      </c>
      <c r="H22" s="45">
        <v>642</v>
      </c>
      <c r="I22" s="45">
        <v>15</v>
      </c>
      <c r="J22" s="45">
        <v>15</v>
      </c>
      <c r="K22" s="45">
        <v>15</v>
      </c>
    </row>
    <row r="23" spans="3:11" ht="37.5">
      <c r="C23" s="87"/>
      <c r="D23" s="81"/>
      <c r="E23" s="81"/>
      <c r="F23" s="47" t="s">
        <v>51</v>
      </c>
      <c r="G23" s="45" t="s">
        <v>38</v>
      </c>
      <c r="H23" s="45">
        <v>642</v>
      </c>
      <c r="I23" s="45">
        <v>14</v>
      </c>
      <c r="J23" s="45">
        <v>14</v>
      </c>
      <c r="K23" s="45">
        <v>14</v>
      </c>
    </row>
    <row r="24" spans="3:11" ht="56.25">
      <c r="C24" s="87"/>
      <c r="D24" s="81"/>
      <c r="E24" s="81"/>
      <c r="F24" s="47" t="s">
        <v>52</v>
      </c>
      <c r="G24" s="45" t="s">
        <v>38</v>
      </c>
      <c r="H24" s="45">
        <v>642</v>
      </c>
      <c r="I24" s="45">
        <v>0</v>
      </c>
      <c r="J24" s="45">
        <v>0</v>
      </c>
      <c r="K24" s="45">
        <v>0</v>
      </c>
    </row>
    <row r="25" spans="3:11" ht="60" customHeight="1">
      <c r="C25" s="87"/>
      <c r="D25" s="82"/>
      <c r="E25" s="82"/>
      <c r="F25" s="47" t="s">
        <v>39</v>
      </c>
      <c r="G25" s="45" t="s">
        <v>40</v>
      </c>
      <c r="H25" s="45">
        <v>383</v>
      </c>
      <c r="I25" s="45">
        <v>400</v>
      </c>
      <c r="J25" s="45">
        <v>400</v>
      </c>
      <c r="K25" s="45">
        <v>400</v>
      </c>
    </row>
    <row r="28" spans="3:11" ht="36" customHeight="1">
      <c r="D28" s="77" t="s">
        <v>55</v>
      </c>
      <c r="E28" s="77"/>
      <c r="F28" s="77"/>
      <c r="G28" s="77"/>
      <c r="H28" s="77"/>
      <c r="I28" s="77"/>
      <c r="J28" s="77"/>
      <c r="K28" s="77"/>
    </row>
    <row r="29" spans="3:11" s="43" customFormat="1" ht="20.25">
      <c r="C29" s="52"/>
      <c r="F29" s="44"/>
      <c r="G29" s="44"/>
      <c r="H29" s="44"/>
      <c r="I29" s="44"/>
      <c r="J29" s="44"/>
    </row>
    <row r="30" spans="3:11" s="43" customFormat="1" ht="20.25">
      <c r="C30" s="52"/>
      <c r="F30" s="44"/>
      <c r="G30" s="44"/>
      <c r="H30" s="44"/>
      <c r="I30" s="44"/>
      <c r="J30" s="44" t="s">
        <v>30</v>
      </c>
    </row>
  </sheetData>
  <mergeCells count="21">
    <mergeCell ref="C9:C11"/>
    <mergeCell ref="C21:C25"/>
    <mergeCell ref="C16:C20"/>
    <mergeCell ref="C12:C15"/>
    <mergeCell ref="D5:J5"/>
    <mergeCell ref="D4:J4"/>
    <mergeCell ref="E21:E25"/>
    <mergeCell ref="D21:D25"/>
    <mergeCell ref="D7:I7"/>
    <mergeCell ref="D3:J3"/>
    <mergeCell ref="D9:D10"/>
    <mergeCell ref="E9:E10"/>
    <mergeCell ref="F9:H9"/>
    <mergeCell ref="I9:K9"/>
    <mergeCell ref="F10:F11"/>
    <mergeCell ref="G10:H10"/>
    <mergeCell ref="D28:K28"/>
    <mergeCell ref="E16:E20"/>
    <mergeCell ref="D16:D20"/>
    <mergeCell ref="E12:E15"/>
    <mergeCell ref="D12:D1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E6:E12"/>
  <sheetViews>
    <sheetView workbookViewId="0">
      <selection activeCell="E11" sqref="E11"/>
    </sheetView>
  </sheetViews>
  <sheetFormatPr defaultRowHeight="15"/>
  <sheetData>
    <row r="6" spans="5:5">
      <c r="E6">
        <v>120</v>
      </c>
    </row>
    <row r="7" spans="5:5">
      <c r="E7">
        <v>130</v>
      </c>
    </row>
    <row r="8" spans="5:5">
      <c r="E8">
        <v>26.5</v>
      </c>
    </row>
    <row r="9" spans="5:5">
      <c r="E9">
        <v>14.4</v>
      </c>
    </row>
    <row r="10" spans="5:5">
      <c r="E10">
        <v>17</v>
      </c>
    </row>
    <row r="11" spans="5:5">
      <c r="E11">
        <v>29</v>
      </c>
    </row>
    <row r="12" spans="5:5">
      <c r="E12" s="53">
        <f>SUM(E6:E11)</f>
        <v>336.9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2020-12-07T13:20:40Z</dcterms:modified>
</cp:coreProperties>
</file>